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30" windowHeight="6075" activeTab="0"/>
  </bookViews>
  <sheets>
    <sheet name="STEP 1" sheetId="1" r:id="rId1"/>
    <sheet name="STEP 2" sheetId="2" r:id="rId2"/>
    <sheet name="job codes" sheetId="3" state="hidden" r:id="rId3"/>
    <sheet name="College Review" sheetId="4" state="hidden" r:id="rId4"/>
    <sheet name="STEP 3" sheetId="5" r:id="rId5"/>
    <sheet name="STEP 4" sheetId="6" r:id="rId6"/>
  </sheets>
  <externalReferences>
    <externalReference r:id="rId9"/>
  </externalReferences>
  <definedNames>
    <definedName name="AdjunctJob">'job codes'!$B$2</definedName>
    <definedName name="APJob">'job codes'!$B$19</definedName>
    <definedName name="DualCompJob">'job codes'!$B$34</definedName>
    <definedName name="FacultyJob">'job codes'!$B$240</definedName>
    <definedName name="OPSHourlyJob">'job codes'!$B$256</definedName>
    <definedName name="OPSHourlyNonStuJob" localSheetId="3">'[1]job codes'!#REF!</definedName>
    <definedName name="OPSHourlyNonStuJob" localSheetId="4">'job codes'!#REF!</definedName>
    <definedName name="OPSHourlyNonStuJob" localSheetId="5">'job codes'!#REF!</definedName>
    <definedName name="OPSHourlyNonStuJob">'job codes'!#REF!</definedName>
    <definedName name="_xlnm.Print_Area" localSheetId="3">'College Review'!$A$1:$J$29</definedName>
    <definedName name="_xlnm.Print_Area" localSheetId="2">'job codes'!$A$1:$F$367</definedName>
    <definedName name="_xlnm.Print_Area" localSheetId="0">'STEP 1'!$A$1:$F$28</definedName>
    <definedName name="_xlnm.Print_Area" localSheetId="1">'STEP 2'!$A$1:$I$55</definedName>
    <definedName name="_xlnm.Print_Area" localSheetId="4">'STEP 3'!$A$1:$Q$54</definedName>
    <definedName name="_xlnm.Print_Area" localSheetId="5">'STEP 4'!$A$1:$L$26</definedName>
    <definedName name="SEARCH_RESULT1" localSheetId="2">'job codes'!$B$4</definedName>
    <definedName name="SEARCH_RESULTLAST" localSheetId="2">'job codes'!#REF!</definedName>
    <definedName name="USPSExemptJob">'job codes'!$B$319</definedName>
    <definedName name="USPSNonExemptJob">'job codes'!$B$340</definedName>
    <definedName name="Z_5F6570ED_8130_4FE4_ADB6_D36F301C3EF3_.wvu.PrintArea" localSheetId="3" hidden="1">'College Review'!$A$1:$J$29</definedName>
    <definedName name="Z_DFC27BA2_1043_472F_8F42_FE5F5B35D1FC_.wvu.PrintArea" localSheetId="3" hidden="1">'College Review'!$A$1:$J$29</definedName>
    <definedName name="Z_DFC27BA2_1043_472F_8F42_FE5F5B35D1FC_.wvu.PrintArea" localSheetId="2" hidden="1">'job codes'!$A$1:$F$367</definedName>
    <definedName name="Z_DFC27BA2_1043_472F_8F42_FE5F5B35D1FC_.wvu.PrintArea" localSheetId="1" hidden="1">'STEP 2'!$A$1:$I$55</definedName>
    <definedName name="Z_DFC27BA2_1043_472F_8F42_FE5F5B35D1FC_.wvu.PrintArea" localSheetId="5" hidden="1">'STEP 4'!$A$1:$L$23</definedName>
    <definedName name="Z_DFC27BA2_1043_472F_8F42_FE5F5B35D1FC_.wvu.Rows" localSheetId="1" hidden="1">'STEP 2'!$11:$11,'STEP 2'!$13:$18,'STEP 2'!$20:$20,'STEP 2'!$22:$28,'STEP 2'!$30:$35,'STEP 2'!$37:$38,'STEP 2'!$40:$40,'STEP 2'!$42:$42,'STEP 2'!$44:$45,'STEP 2'!$47:$52</definedName>
    <definedName name="Z_DFC27BA2_1043_472F_8F42_FE5F5B35D1FC_.wvu.Rows" localSheetId="5" hidden="1">'STEP 4'!#REF!,'STEP 4'!#REF!</definedName>
  </definedNames>
  <calcPr fullCalcOnLoad="1"/>
</workbook>
</file>

<file path=xl/sharedStrings.xml><?xml version="1.0" encoding="utf-8"?>
<sst xmlns="http://schemas.openxmlformats.org/spreadsheetml/2006/main" count="823" uniqueCount="640">
  <si>
    <t>University of Central Florida</t>
  </si>
  <si>
    <t>College of Sciences</t>
  </si>
  <si>
    <t>Begin Date</t>
  </si>
  <si>
    <t>End Date</t>
  </si>
  <si>
    <t>Overall Amount</t>
  </si>
  <si>
    <t>FTE</t>
  </si>
  <si>
    <t>Standard Hours</t>
  </si>
  <si>
    <t>Hourly Rate</t>
  </si>
  <si>
    <t>Biweekly</t>
  </si>
  <si>
    <t>PP</t>
  </si>
  <si>
    <t>ePAF Tools</t>
  </si>
  <si>
    <t>Standard Hours per week (1.0 FTE = 40)</t>
  </si>
  <si>
    <t>Hourly Rate can be 6 decimals in length</t>
  </si>
  <si>
    <t>Depart/Proj</t>
  </si>
  <si>
    <t>Distribution %</t>
  </si>
  <si>
    <t>--Total--</t>
  </si>
  <si>
    <t>STEP 1: Selecting the ePAF Form</t>
  </si>
  <si>
    <t>STEP 2: Selecting the Employee Group</t>
  </si>
  <si>
    <t>Position</t>
  </si>
  <si>
    <t>Non-Position</t>
  </si>
  <si>
    <t>Position/Non-Position?</t>
  </si>
  <si>
    <t>Contract Needed?</t>
  </si>
  <si>
    <t>Yes</t>
  </si>
  <si>
    <t>No</t>
  </si>
  <si>
    <t>Administrative &amp; Professional</t>
  </si>
  <si>
    <t>Dual Compensation</t>
  </si>
  <si>
    <t>Faculty</t>
  </si>
  <si>
    <t>Post Doctoral Associate</t>
  </si>
  <si>
    <t>Undergraduate Hourly</t>
  </si>
  <si>
    <t>Pay Group(s) Available</t>
  </si>
  <si>
    <t>OPSGRD</t>
  </si>
  <si>
    <t>Job Codes</t>
  </si>
  <si>
    <t>University Support Personnel (USPS)</t>
  </si>
  <si>
    <t>Fac 12-Mo and A&amp;P Employees</t>
  </si>
  <si>
    <t>Employee Class</t>
  </si>
  <si>
    <t>Automatically Filled</t>
  </si>
  <si>
    <t>OPS Student Assistant/not CWSP</t>
  </si>
  <si>
    <t>OPS Undergraduate Workstudy</t>
  </si>
  <si>
    <t>9-month Faculty</t>
  </si>
  <si>
    <t>Adjunct Job Codes</t>
  </si>
  <si>
    <t>Job Code</t>
  </si>
  <si>
    <t>Description</t>
  </si>
  <si>
    <t>9001A</t>
  </si>
  <si>
    <t>Professor</t>
  </si>
  <si>
    <t>9002A</t>
  </si>
  <si>
    <t>Associate Professor</t>
  </si>
  <si>
    <t>9003A</t>
  </si>
  <si>
    <t>Assistant Professor</t>
  </si>
  <si>
    <t>9004A</t>
  </si>
  <si>
    <t>Instructor</t>
  </si>
  <si>
    <t>9005A</t>
  </si>
  <si>
    <t>Lecturer</t>
  </si>
  <si>
    <t>Distinguished Service Profess</t>
  </si>
  <si>
    <t>Regents Prof</t>
  </si>
  <si>
    <t>Librarian</t>
  </si>
  <si>
    <t>Associate Librarian</t>
  </si>
  <si>
    <t>Assistant Librarian</t>
  </si>
  <si>
    <t>Instructor, Librarian</t>
  </si>
  <si>
    <t>9115A</t>
  </si>
  <si>
    <t>Coordinator</t>
  </si>
  <si>
    <t>Associate In</t>
  </si>
  <si>
    <t>Assistant In</t>
  </si>
  <si>
    <t>9126A</t>
  </si>
  <si>
    <t>Program Dir</t>
  </si>
  <si>
    <t>Athletic Trainer-Adj</t>
  </si>
  <si>
    <t>Curator</t>
  </si>
  <si>
    <t>Associate Curator</t>
  </si>
  <si>
    <t>Assistant Curator</t>
  </si>
  <si>
    <t>9160A</t>
  </si>
  <si>
    <t>Scholar/Scientist/Engineer</t>
  </si>
  <si>
    <t>9161A</t>
  </si>
  <si>
    <t>Associate Scholar/Scientist/E</t>
  </si>
  <si>
    <t>9162A</t>
  </si>
  <si>
    <t>Assistant Scholar/Scientist</t>
  </si>
  <si>
    <t>9165A</t>
  </si>
  <si>
    <t>Asst Engineer</t>
  </si>
  <si>
    <t>9166A</t>
  </si>
  <si>
    <t>Research Associate</t>
  </si>
  <si>
    <t>9171A</t>
  </si>
  <si>
    <t>Research Analyst</t>
  </si>
  <si>
    <t>Counselor/Advisor</t>
  </si>
  <si>
    <t>Instructional Specialist</t>
  </si>
  <si>
    <t>Faculty Administrator</t>
  </si>
  <si>
    <t>Coordinator, Util/Energy Mgnt</t>
  </si>
  <si>
    <t>Assoc VP, Univ Rel/Pub Affairs</t>
  </si>
  <si>
    <t>Spec Student Counsel</t>
  </si>
  <si>
    <t>Fac/A&amp;P Emeritus</t>
  </si>
  <si>
    <t>Fac/A&amp;P Interim/Acting</t>
  </si>
  <si>
    <t>Fac/A&amp;P Provisional</t>
  </si>
  <si>
    <t>Fac/A&amp;P Regular</t>
  </si>
  <si>
    <t>Fac/A&amp;P Visiting</t>
  </si>
  <si>
    <t>Dir Governmental Rel</t>
  </si>
  <si>
    <t>Audit Svcs/Invest Administrat</t>
  </si>
  <si>
    <t>Coor Hum Res/Per</t>
  </si>
  <si>
    <t>Architect</t>
  </si>
  <si>
    <t>Executive Asst</t>
  </si>
  <si>
    <t>Coor Accounting</t>
  </si>
  <si>
    <t>Coor Admin Svcs</t>
  </si>
  <si>
    <t>Coor Management Analy</t>
  </si>
  <si>
    <t>Coor Admissions/Reg</t>
  </si>
  <si>
    <t>Coor Bus &amp; Fin/Aux Svc</t>
  </si>
  <si>
    <t>Coor Env Hlth&amp;Safe</t>
  </si>
  <si>
    <t>Coor Academic Progs</t>
  </si>
  <si>
    <t>Coor Ed Media/Comm</t>
  </si>
  <si>
    <t>Dir Academic Programs</t>
  </si>
  <si>
    <t>Asoc Dir Res Prog/Svc</t>
  </si>
  <si>
    <t>Asst Dir Univ Comp Sys</t>
  </si>
  <si>
    <t>VP Administrative Affs</t>
  </si>
  <si>
    <t>Coor Budgeting</t>
  </si>
  <si>
    <t>VP Student Affairs</t>
  </si>
  <si>
    <t>VP Advance/Alumni Affs</t>
  </si>
  <si>
    <t>VP Uni Rel/Pub Rels</t>
  </si>
  <si>
    <t>Asst VP Student Affrs</t>
  </si>
  <si>
    <t>Asst VP Admin Affairs</t>
  </si>
  <si>
    <t>General Counsel</t>
  </si>
  <si>
    <t>Coor Clinical Progs</t>
  </si>
  <si>
    <t>Pharmacist</t>
  </si>
  <si>
    <t>Pharmacy Manager</t>
  </si>
  <si>
    <t>Professional Engineer</t>
  </si>
  <si>
    <t>Coor Stu Fin Aid</t>
  </si>
  <si>
    <t>Asst Dir Adv/Alum Affs</t>
  </si>
  <si>
    <t>Dir Multipurpose Fac</t>
  </si>
  <si>
    <t>Dir Ed/Train Progs</t>
  </si>
  <si>
    <t>Asoc Dir Ed/Train Prog</t>
  </si>
  <si>
    <t>Asst Dir Ed/Train Prog</t>
  </si>
  <si>
    <t>Coor Ed/Train Progs</t>
  </si>
  <si>
    <t>Asoc Dir Multi Facil</t>
  </si>
  <si>
    <t>Asst Dir Multi Facil</t>
  </si>
  <si>
    <t>Assistant Controller</t>
  </si>
  <si>
    <t>Controller</t>
  </si>
  <si>
    <t>Associate Controller</t>
  </si>
  <si>
    <t>Dir Oprs Analysis</t>
  </si>
  <si>
    <t>Dir Career Dev Svcs</t>
  </si>
  <si>
    <t>Asst VP Univ Rel/Pub</t>
  </si>
  <si>
    <t>Dir Univ Budgets</t>
  </si>
  <si>
    <t>Dir Univ Rel/Pub Affs</t>
  </si>
  <si>
    <t>Asoc General Counsel</t>
  </si>
  <si>
    <t>Coor Univ Relns/Public Affrs</t>
  </si>
  <si>
    <t>Dir Acad Supp Svcs</t>
  </si>
  <si>
    <t>Asoc Dir Acad Sup Svcs</t>
  </si>
  <si>
    <t>Dir Adv/Alumni Affs</t>
  </si>
  <si>
    <t>Asst Dir Bus &amp; Fin/Aux</t>
  </si>
  <si>
    <t>Asst Dir Hum Res/Per</t>
  </si>
  <si>
    <t>Asoc Dir Adv/Alumni Af</t>
  </si>
  <si>
    <t>Coor Adv/Alum Aff</t>
  </si>
  <si>
    <t>Coor Human Services</t>
  </si>
  <si>
    <t>Asoc VP Admin Affs</t>
  </si>
  <si>
    <t>Asst Dir Purchasing</t>
  </si>
  <si>
    <t>Dir Bus &amp; Fin/Aux Svc</t>
  </si>
  <si>
    <t>Asoc Dir Bus&amp;Fin/Aux</t>
  </si>
  <si>
    <t>Asoc Univ Registrar</t>
  </si>
  <si>
    <t>Dir Purchasing</t>
  </si>
  <si>
    <t>Asoc Dir Purchasing</t>
  </si>
  <si>
    <t>Asst Dir Acad Sup Svcs</t>
  </si>
  <si>
    <t>Dir Res Prog/Svcs</t>
  </si>
  <si>
    <t>Dir Univ Comp Sys</t>
  </si>
  <si>
    <t>Spec Computer Research</t>
  </si>
  <si>
    <t>Coor Computer App</t>
  </si>
  <si>
    <t>Dir Hum Res/Per Rel</t>
  </si>
  <si>
    <t>Asoc Dir Hum Res/Per</t>
  </si>
  <si>
    <t>Dir Safety &amp; Sec</t>
  </si>
  <si>
    <t>Dir Envir Hlth&amp;Safe</t>
  </si>
  <si>
    <t>Dir Fac Planning</t>
  </si>
  <si>
    <t>Coor Facilities Plan</t>
  </si>
  <si>
    <t>Dir Univ Housing</t>
  </si>
  <si>
    <t>Asoc Dir Univ Housing</t>
  </si>
  <si>
    <t>Coor Univ Housing</t>
  </si>
  <si>
    <t>Dir Physical Plant</t>
  </si>
  <si>
    <t>Associate Director, Phys Plnt</t>
  </si>
  <si>
    <t>Univ Registrar</t>
  </si>
  <si>
    <t>Asoc Dir Admiss/Reg</t>
  </si>
  <si>
    <t>Dir Admissions/Reg</t>
  </si>
  <si>
    <t>Assistant Director, Fac Plan</t>
  </si>
  <si>
    <t>Coor HS/Comm Coll Rel</t>
  </si>
  <si>
    <t>Asst Dir Test &amp; Eval</t>
  </si>
  <si>
    <t>Asst Dir Cont Ed</t>
  </si>
  <si>
    <t>Dir Cont Educ</t>
  </si>
  <si>
    <t>Asst Dir Univ Housing</t>
  </si>
  <si>
    <t>Coor Cont Educ</t>
  </si>
  <si>
    <t>Asoc Dir Cont Ed</t>
  </si>
  <si>
    <t>Asst Dir Student Affs</t>
  </si>
  <si>
    <t>Asst VP Adv/Alumni Aff</t>
  </si>
  <si>
    <t>Asst Univ Lib-Adj</t>
  </si>
  <si>
    <t>Assoc Dir, Telecommunications</t>
  </si>
  <si>
    <t>Asst Dir Admiss/Reg</t>
  </si>
  <si>
    <t>Asst Dir Phys Plt</t>
  </si>
  <si>
    <t>Coor Info/Pub Svcs</t>
  </si>
  <si>
    <t>Internal Auditor/Inves</t>
  </si>
  <si>
    <t>Coor Acad Supp Svcs</t>
  </si>
  <si>
    <t>Asoc Dir Learning Res</t>
  </si>
  <si>
    <t>Coor Public Functions</t>
  </si>
  <si>
    <t>Asst Dir/Univ Rel/Pub</t>
  </si>
  <si>
    <t>Dir Radio/TV Station</t>
  </si>
  <si>
    <t>Coor Broadcasting</t>
  </si>
  <si>
    <t>Asst Dir Info/Pub Svcs</t>
  </si>
  <si>
    <t>Asst Dir Inst Research</t>
  </si>
  <si>
    <t>Asst Univ Registrar</t>
  </si>
  <si>
    <t>Dir Medical/Hlth Admin</t>
  </si>
  <si>
    <t>Asst Dir Med/Hlth Adm</t>
  </si>
  <si>
    <t>Asst Dir Univ Research</t>
  </si>
  <si>
    <t>Dir Student Affairs</t>
  </si>
  <si>
    <t>Assoc Dir Stud Affairs</t>
  </si>
  <si>
    <t>Asoc Dean Student Affs</t>
  </si>
  <si>
    <t>Coor Stu Affairs</t>
  </si>
  <si>
    <t>Dir Stu Fin Aid</t>
  </si>
  <si>
    <t>Asst Dir Stu Fin Aid</t>
  </si>
  <si>
    <t>Asoc Dir Univ Coun Ctr</t>
  </si>
  <si>
    <t>Dir Univ Counsel Ctr</t>
  </si>
  <si>
    <t>Spec Music</t>
  </si>
  <si>
    <t>Psychologist</t>
  </si>
  <si>
    <t>Asst Dir Academic Programs</t>
  </si>
  <si>
    <t>Asst Dir Res Prog Svcs</t>
  </si>
  <si>
    <t>Dir Stu Health Svcs</t>
  </si>
  <si>
    <t>Coor Res Prog/Svcs</t>
  </si>
  <si>
    <t>Asoc Dir Car Dev Svcs</t>
  </si>
  <si>
    <t>Coor Career Dev Svcs</t>
  </si>
  <si>
    <t>Dir Info/Pub Svcs</t>
  </si>
  <si>
    <t>Business Manager</t>
  </si>
  <si>
    <t>Physician</t>
  </si>
  <si>
    <t>Physician's Assistant</t>
  </si>
  <si>
    <t>Asoc Dir Univ Comp Sys</t>
  </si>
  <si>
    <t>Head Athletic Trainer</t>
  </si>
  <si>
    <t>Asst Athletic Coach</t>
  </si>
  <si>
    <t>Head Athletic Coach</t>
  </si>
  <si>
    <t>Dir Intercol Athletics</t>
  </si>
  <si>
    <t>Asoc Dir Intercol Ath</t>
  </si>
  <si>
    <t>Asst Dir Intercol Ath</t>
  </si>
  <si>
    <t>Coor Sports Info</t>
  </si>
  <si>
    <t>Coor Computer Sys Cont</t>
  </si>
  <si>
    <t>Coor Intercol Ath</t>
  </si>
  <si>
    <t>Dir Univ Equal Opp Prg</t>
  </si>
  <si>
    <t>Spec Comp Sys Cont</t>
  </si>
  <si>
    <t>Dir Sports Info</t>
  </si>
  <si>
    <t>Coor Telecommunication</t>
  </si>
  <si>
    <t>Asoc Dir Univ Bud</t>
  </si>
  <si>
    <t>Athletic Trainer</t>
  </si>
  <si>
    <t>Spec Comp Applications</t>
  </si>
  <si>
    <t>Coor Physical Plant</t>
  </si>
  <si>
    <t>Asoc Dir Clin Svcs Stu</t>
  </si>
  <si>
    <t>Coor Purchasing</t>
  </si>
  <si>
    <t>Asoc Dir Stu Fin Aid</t>
  </si>
  <si>
    <t>Coor Space Util Analysis</t>
  </si>
  <si>
    <t>Assistant General Counsel</t>
  </si>
  <si>
    <t>A&amp;P Job Codes</t>
  </si>
  <si>
    <t>Faculty Clinical</t>
  </si>
  <si>
    <t>Faculty Research</t>
  </si>
  <si>
    <t>USPS Exempt</t>
  </si>
  <si>
    <t>USPS Non-Exempt</t>
  </si>
  <si>
    <t>USPS Emergency</t>
  </si>
  <si>
    <t>USPS Permanent</t>
  </si>
  <si>
    <t>USPS Probationary</t>
  </si>
  <si>
    <t>USPS Temporary</t>
  </si>
  <si>
    <t>OPSSTU</t>
  </si>
  <si>
    <t>Dual Comp Job Codes</t>
  </si>
  <si>
    <t>027X</t>
  </si>
  <si>
    <t>Computer Support Spec</t>
  </si>
  <si>
    <t>055X</t>
  </si>
  <si>
    <t>Grants Specialist</t>
  </si>
  <si>
    <t>160X</t>
  </si>
  <si>
    <t>Program Assistant</t>
  </si>
  <si>
    <t>161X</t>
  </si>
  <si>
    <t>Office Manager</t>
  </si>
  <si>
    <t>193X</t>
  </si>
  <si>
    <t>Assistant Editor</t>
  </si>
  <si>
    <t>9001X</t>
  </si>
  <si>
    <t>9002X</t>
  </si>
  <si>
    <t>9003X</t>
  </si>
  <si>
    <t>9004X</t>
  </si>
  <si>
    <t>9005X</t>
  </si>
  <si>
    <t>9007X</t>
  </si>
  <si>
    <t>9008X</t>
  </si>
  <si>
    <t>9053X</t>
  </si>
  <si>
    <t>9054X</t>
  </si>
  <si>
    <t>9055X</t>
  </si>
  <si>
    <t>9056X</t>
  </si>
  <si>
    <t>9110X</t>
  </si>
  <si>
    <t>Academic Admin- T&amp;R</t>
  </si>
  <si>
    <t>9115X</t>
  </si>
  <si>
    <t>9120X</t>
  </si>
  <si>
    <t>9121X</t>
  </si>
  <si>
    <t>9126X</t>
  </si>
  <si>
    <t>9148X</t>
  </si>
  <si>
    <t>9150X</t>
  </si>
  <si>
    <t>9151X</t>
  </si>
  <si>
    <t>9152X</t>
  </si>
  <si>
    <t>9160X</t>
  </si>
  <si>
    <t>9161X</t>
  </si>
  <si>
    <t>9162X</t>
  </si>
  <si>
    <t>9165X</t>
  </si>
  <si>
    <t>9166X</t>
  </si>
  <si>
    <t>9171X</t>
  </si>
  <si>
    <t>9173X</t>
  </si>
  <si>
    <t>9178X</t>
  </si>
  <si>
    <t>9180X</t>
  </si>
  <si>
    <t>Postdoctoral Fellow</t>
  </si>
  <si>
    <t>9181X</t>
  </si>
  <si>
    <t>Graduate Research Associate</t>
  </si>
  <si>
    <t>9182X</t>
  </si>
  <si>
    <t>Graduate Research Assistant</t>
  </si>
  <si>
    <t>9183X</t>
  </si>
  <si>
    <t>Graduate Teaching Associate</t>
  </si>
  <si>
    <t>9184X</t>
  </si>
  <si>
    <t>Graduate Teaching Assistant</t>
  </si>
  <si>
    <t>9185X</t>
  </si>
  <si>
    <t>Graduate Assistant</t>
  </si>
  <si>
    <t>9189X</t>
  </si>
  <si>
    <t>Postdoctoral Associate</t>
  </si>
  <si>
    <t>9199X</t>
  </si>
  <si>
    <t>9204X</t>
  </si>
  <si>
    <t>9205X</t>
  </si>
  <si>
    <t>Inspector General</t>
  </si>
  <si>
    <t>9208X</t>
  </si>
  <si>
    <t>9215X</t>
  </si>
  <si>
    <t>9216X</t>
  </si>
  <si>
    <t>9217X</t>
  </si>
  <si>
    <t>9218X</t>
  </si>
  <si>
    <t>9225X</t>
  </si>
  <si>
    <t>9226X</t>
  </si>
  <si>
    <t>9232X</t>
  </si>
  <si>
    <t>9236X</t>
  </si>
  <si>
    <t>9238X</t>
  </si>
  <si>
    <t>9241X</t>
  </si>
  <si>
    <t>9243X</t>
  </si>
  <si>
    <t>9246X</t>
  </si>
  <si>
    <t>9250X</t>
  </si>
  <si>
    <t>9252X</t>
  </si>
  <si>
    <t>9257X</t>
  </si>
  <si>
    <t>9258X</t>
  </si>
  <si>
    <t>9259X</t>
  </si>
  <si>
    <t>9262X</t>
  </si>
  <si>
    <t>9264X</t>
  </si>
  <si>
    <t>9267X</t>
  </si>
  <si>
    <t>Asst Audit Svcs/Inv Ad</t>
  </si>
  <si>
    <t>9269X</t>
  </si>
  <si>
    <t>Asoc VP Student Affs</t>
  </si>
  <si>
    <t>9270X</t>
  </si>
  <si>
    <t>9271X</t>
  </si>
  <si>
    <t>9274X</t>
  </si>
  <si>
    <t>9277X</t>
  </si>
  <si>
    <t>9279X</t>
  </si>
  <si>
    <t>9280X</t>
  </si>
  <si>
    <t>9281X</t>
  </si>
  <si>
    <t>9282X</t>
  </si>
  <si>
    <t>9284X</t>
  </si>
  <si>
    <t>9285X</t>
  </si>
  <si>
    <t>Assoc Dir,Univ Rel/Pub Affair</t>
  </si>
  <si>
    <t>9286X</t>
  </si>
  <si>
    <t>9287X</t>
  </si>
  <si>
    <t>9289X</t>
  </si>
  <si>
    <t>9290X</t>
  </si>
  <si>
    <t>9291X</t>
  </si>
  <si>
    <t>9292X</t>
  </si>
  <si>
    <t>9293X</t>
  </si>
  <si>
    <t>9294X</t>
  </si>
  <si>
    <t>9295X</t>
  </si>
  <si>
    <t>9296X</t>
  </si>
  <si>
    <t>9297X</t>
  </si>
  <si>
    <t>9298X</t>
  </si>
  <si>
    <t>9299X</t>
  </si>
  <si>
    <t>9300X</t>
  </si>
  <si>
    <t>9301X</t>
  </si>
  <si>
    <t>9303X</t>
  </si>
  <si>
    <t>9305X</t>
  </si>
  <si>
    <t>9306X</t>
  </si>
  <si>
    <t>9307X</t>
  </si>
  <si>
    <t>9308X</t>
  </si>
  <si>
    <t>9309X</t>
  </si>
  <si>
    <t>9310X</t>
  </si>
  <si>
    <t>9311X</t>
  </si>
  <si>
    <t>9312X</t>
  </si>
  <si>
    <t>9313X</t>
  </si>
  <si>
    <t>9314X</t>
  </si>
  <si>
    <t>9315X</t>
  </si>
  <si>
    <t>9318X</t>
  </si>
  <si>
    <t>9319X</t>
  </si>
  <si>
    <t>9321X</t>
  </si>
  <si>
    <t>9322X</t>
  </si>
  <si>
    <t>9324X</t>
  </si>
  <si>
    <t>9325X</t>
  </si>
  <si>
    <t>9326X</t>
  </si>
  <si>
    <t>9327X</t>
  </si>
  <si>
    <t>9329X</t>
  </si>
  <si>
    <t>9332X</t>
  </si>
  <si>
    <t>9334X</t>
  </si>
  <si>
    <t>9335X</t>
  </si>
  <si>
    <t>9336X</t>
  </si>
  <si>
    <t>9337X</t>
  </si>
  <si>
    <t>9339X</t>
  </si>
  <si>
    <t>COordinator,Statistical Rsrch</t>
  </si>
  <si>
    <t>9340X</t>
  </si>
  <si>
    <t>9341X</t>
  </si>
  <si>
    <t>9344X</t>
  </si>
  <si>
    <t>9346X</t>
  </si>
  <si>
    <t>9350X</t>
  </si>
  <si>
    <t>9351X</t>
  </si>
  <si>
    <t>9352X</t>
  </si>
  <si>
    <t>9353X</t>
  </si>
  <si>
    <t>9354X</t>
  </si>
  <si>
    <t>9355X</t>
  </si>
  <si>
    <t>9357X</t>
  </si>
  <si>
    <t>9358X</t>
  </si>
  <si>
    <t>9359X</t>
  </si>
  <si>
    <t>9361X</t>
  </si>
  <si>
    <t>9363X</t>
  </si>
  <si>
    <t>9367X</t>
  </si>
  <si>
    <t>9368X</t>
  </si>
  <si>
    <t>9369X</t>
  </si>
  <si>
    <t>9370X</t>
  </si>
  <si>
    <t>9374X</t>
  </si>
  <si>
    <t>9375X</t>
  </si>
  <si>
    <t>9377X</t>
  </si>
  <si>
    <t>Aspc VP Adv/Alumni Aff</t>
  </si>
  <si>
    <t>9378X</t>
  </si>
  <si>
    <t>9382X</t>
  </si>
  <si>
    <t>9383X</t>
  </si>
  <si>
    <t>9385X</t>
  </si>
  <si>
    <t>9387X</t>
  </si>
  <si>
    <t>9388X</t>
  </si>
  <si>
    <t>9395X</t>
  </si>
  <si>
    <t>9396X</t>
  </si>
  <si>
    <t>9400X</t>
  </si>
  <si>
    <t>9402X</t>
  </si>
  <si>
    <t>9408X</t>
  </si>
  <si>
    <t>9409X</t>
  </si>
  <si>
    <t>9410X</t>
  </si>
  <si>
    <t>9411X</t>
  </si>
  <si>
    <t>9413X</t>
  </si>
  <si>
    <t>9414X</t>
  </si>
  <si>
    <t>9415X</t>
  </si>
  <si>
    <t>9417X</t>
  </si>
  <si>
    <t>9418X</t>
  </si>
  <si>
    <t>9421X</t>
  </si>
  <si>
    <t>9422X</t>
  </si>
  <si>
    <t>9425X</t>
  </si>
  <si>
    <t>9427X</t>
  </si>
  <si>
    <t>9428X</t>
  </si>
  <si>
    <t>9429X</t>
  </si>
  <si>
    <t>9431X</t>
  </si>
  <si>
    <t>9432X</t>
  </si>
  <si>
    <t>9433X</t>
  </si>
  <si>
    <t>9434X</t>
  </si>
  <si>
    <t>9438X</t>
  </si>
  <si>
    <t>9440X</t>
  </si>
  <si>
    <t>9444X</t>
  </si>
  <si>
    <t>9449X</t>
  </si>
  <si>
    <t>9451X</t>
  </si>
  <si>
    <t>9454X</t>
  </si>
  <si>
    <t>9455X</t>
  </si>
  <si>
    <t>Assoc Dir,Info/Publication Sv</t>
  </si>
  <si>
    <t>9459X</t>
  </si>
  <si>
    <t>9462X</t>
  </si>
  <si>
    <t>9464X</t>
  </si>
  <si>
    <t>9465X</t>
  </si>
  <si>
    <t>9466X</t>
  </si>
  <si>
    <t>9467X</t>
  </si>
  <si>
    <t>9469X</t>
  </si>
  <si>
    <t>9470X</t>
  </si>
  <si>
    <t>9471X</t>
  </si>
  <si>
    <t>9472X</t>
  </si>
  <si>
    <t>9473X</t>
  </si>
  <si>
    <t>9475X</t>
  </si>
  <si>
    <t>9476X</t>
  </si>
  <si>
    <t>9477X</t>
  </si>
  <si>
    <t>9478X</t>
  </si>
  <si>
    <t>9479X</t>
  </si>
  <si>
    <t>9481X</t>
  </si>
  <si>
    <t>9482X</t>
  </si>
  <si>
    <t>9483X</t>
  </si>
  <si>
    <t>9485X</t>
  </si>
  <si>
    <t>9486X</t>
  </si>
  <si>
    <t>9487X</t>
  </si>
  <si>
    <t>9488X</t>
  </si>
  <si>
    <t>9493X</t>
  </si>
  <si>
    <t>9495X</t>
  </si>
  <si>
    <t>9498X</t>
  </si>
  <si>
    <t>9499X</t>
  </si>
  <si>
    <t>Coor Hum/Per Rel-Supv</t>
  </si>
  <si>
    <t>Graduate Research Professor</t>
  </si>
  <si>
    <t>Faculty Job Codes</t>
  </si>
  <si>
    <t>Graduate Contract</t>
  </si>
  <si>
    <t>Graduate Hourly</t>
  </si>
  <si>
    <t>OPS Hourly Non-Student</t>
  </si>
  <si>
    <t>Senior AV Equip Operator</t>
  </si>
  <si>
    <t>Audio Visual Specialist</t>
  </si>
  <si>
    <t>Broadcast Specialist</t>
  </si>
  <si>
    <t>Broadcast Technician</t>
  </si>
  <si>
    <t>Broadcast Technologist</t>
  </si>
  <si>
    <t>Senior Broadcast Technologist</t>
  </si>
  <si>
    <t>Clerk</t>
  </si>
  <si>
    <t>Senior Clerk</t>
  </si>
  <si>
    <t>Clerical Supervisor</t>
  </si>
  <si>
    <t>Senior Word Processor</t>
  </si>
  <si>
    <t>Programmer</t>
  </si>
  <si>
    <t>Programmer Analyst</t>
  </si>
  <si>
    <t>Senior Programmer Analyst</t>
  </si>
  <si>
    <t>Programmer Analyst Manager</t>
  </si>
  <si>
    <t>Systems Programmer</t>
  </si>
  <si>
    <t>Senior Systems Programmer</t>
  </si>
  <si>
    <t>Engineering Assistant</t>
  </si>
  <si>
    <t>Senior Engineering Technician</t>
  </si>
  <si>
    <t>Engineer</t>
  </si>
  <si>
    <t>Senior Engineer</t>
  </si>
  <si>
    <t>Fiscal Assistant</t>
  </si>
  <si>
    <t>Senior Fiscal Assistant</t>
  </si>
  <si>
    <t>Fiscal Assistant Supervisor</t>
  </si>
  <si>
    <t>Accountant</t>
  </si>
  <si>
    <t>Senior Accountant</t>
  </si>
  <si>
    <t>Grants Assistant</t>
  </si>
  <si>
    <t>Senior Grants Specialist</t>
  </si>
  <si>
    <t>Psychological Specialist</t>
  </si>
  <si>
    <t>Senior Counselor</t>
  </si>
  <si>
    <t>Laboratory Technician</t>
  </si>
  <si>
    <t>Senior Laboratory Technician</t>
  </si>
  <si>
    <t>Laboratory Manager</t>
  </si>
  <si>
    <t>Senior  Teaching Lab Spec</t>
  </si>
  <si>
    <t>Senior Archivist</t>
  </si>
  <si>
    <t>Property Manager</t>
  </si>
  <si>
    <t>Senior Property Manager</t>
  </si>
  <si>
    <t>Research Technician</t>
  </si>
  <si>
    <t>Senior Research Technician</t>
  </si>
  <si>
    <t>Biologist</t>
  </si>
  <si>
    <t>Senior Biologist</t>
  </si>
  <si>
    <t>Research Manager</t>
  </si>
  <si>
    <t>Chemist</t>
  </si>
  <si>
    <t>Senior Chemist</t>
  </si>
  <si>
    <t>Secretary</t>
  </si>
  <si>
    <t>Senior Secretary</t>
  </si>
  <si>
    <t>Utilities Supervisor</t>
  </si>
  <si>
    <t>Heavy Equipment Operator</t>
  </si>
  <si>
    <t>Senior Heavy Equipment Oper</t>
  </si>
  <si>
    <t>Maintenance Specialist</t>
  </si>
  <si>
    <t>Machinist</t>
  </si>
  <si>
    <t>Office Assistant</t>
  </si>
  <si>
    <t>Administrative Assistant</t>
  </si>
  <si>
    <t>Senior Admin Assistant</t>
  </si>
  <si>
    <t>Senior Financial Aid Spec</t>
  </si>
  <si>
    <t>Clerical Aide</t>
  </si>
  <si>
    <t>Clerk Typist</t>
  </si>
  <si>
    <t>Executive Admin Asst</t>
  </si>
  <si>
    <t>Training Specialist</t>
  </si>
  <si>
    <t>Laborer</t>
  </si>
  <si>
    <t>Exempt Codes</t>
  </si>
  <si>
    <t>Non-Exempt Codes</t>
  </si>
  <si>
    <t>See Codes</t>
  </si>
  <si>
    <t>Associate Scholar/Scientist/Engineer</t>
  </si>
  <si>
    <t>Senior Teaching Lab Spec</t>
  </si>
  <si>
    <t>Hire an Employee</t>
  </si>
  <si>
    <t>Edit Existing Job</t>
  </si>
  <si>
    <t>Change Employment Status</t>
  </si>
  <si>
    <t>Position Change</t>
  </si>
  <si>
    <t>Supplemental Form</t>
  </si>
  <si>
    <t>Position Employee(s)</t>
  </si>
  <si>
    <t>Non-position Employee(s)</t>
  </si>
  <si>
    <t>Funding Department Change</t>
  </si>
  <si>
    <t>Change Job Code</t>
  </si>
  <si>
    <t>Full Time Equivalency (FTE) Changes</t>
  </si>
  <si>
    <t>Reclassifications</t>
  </si>
  <si>
    <t>Special Pay Increases.</t>
  </si>
  <si>
    <t>Terminations</t>
  </si>
  <si>
    <t xml:space="preserve">Update vacant positions </t>
  </si>
  <si>
    <t>(replaced) Rate Allocation Form</t>
  </si>
  <si>
    <t>STEP 5: College Review</t>
  </si>
  <si>
    <t>Hire new employees</t>
  </si>
  <si>
    <t>Rehire employees</t>
  </si>
  <si>
    <t>Pay Rate Change</t>
  </si>
  <si>
    <t>Next Step&gt;&gt;</t>
  </si>
  <si>
    <t>Next Step &gt;&gt;</t>
  </si>
  <si>
    <t>&lt;&lt; Previous Step</t>
  </si>
  <si>
    <t>Return to Step 2</t>
  </si>
  <si>
    <t xml:space="preserve">STEP 3: Calculating Standard Hours &amp; Hourly Rate </t>
  </si>
  <si>
    <t>&lt;&lt;Previous Step</t>
  </si>
  <si>
    <t>Departments can create a set of standard hours &amp; hourly rates based on their current overall amounts, dates &amp; FTEs that you use the most by completing the blue sections below.</t>
  </si>
  <si>
    <t>Adjunct</t>
  </si>
  <si>
    <t>OR</t>
  </si>
  <si>
    <t>Completed by Dept/School/Center</t>
  </si>
  <si>
    <t xml:space="preserve">Employee Group  </t>
  </si>
  <si>
    <t>Responsible for Creating</t>
  </si>
  <si>
    <t>Click "+" next to the Employee Group for details</t>
  </si>
  <si>
    <t>eForm</t>
  </si>
  <si>
    <t>Unusual actions*</t>
  </si>
  <si>
    <t>C&amp;G Funding</t>
  </si>
  <si>
    <t>Provide status of additional funding</t>
  </si>
  <si>
    <t>Total Standard Hours:</t>
  </si>
  <si>
    <t>Total FTE:</t>
  </si>
  <si>
    <t>MUST EQUAL 100%</t>
  </si>
  <si>
    <t>Also found in Appendix A in the ePAF user guide</t>
  </si>
  <si>
    <t>Indicate information that should be entered in the ePAF</t>
  </si>
  <si>
    <t>STEP 4: Required Comments</t>
  </si>
  <si>
    <t>ePAF #:</t>
  </si>
  <si>
    <t>Overall Compensation</t>
  </si>
  <si>
    <t>Bi-weekly Distribution</t>
  </si>
  <si>
    <t>Funding Department</t>
  </si>
  <si>
    <t>Percent of Distribution</t>
  </si>
  <si>
    <t>---from contract---</t>
  </si>
  <si>
    <t>---from ePAF---</t>
  </si>
  <si>
    <t>NEW JOB DISTRIBUTION - from ePAF</t>
  </si>
  <si>
    <t>--should match contract--</t>
  </si>
  <si>
    <t>--should match the biweekly listed under hire compensation</t>
  </si>
  <si>
    <t>--should match Compensation Rate under New Job Distribution</t>
  </si>
  <si>
    <t>Overall Amt.</t>
  </si>
  <si>
    <t>Indicate areas that you should enter in this workbook</t>
  </si>
  <si>
    <t>NOTES:</t>
  </si>
  <si>
    <t>Hourly Rate has to be 6 decimals in length</t>
  </si>
  <si>
    <t xml:space="preserve">If ePAF financial commitment can't currently be covered then an explanation is needed </t>
  </si>
  <si>
    <t>Overall FTE</t>
  </si>
  <si>
    <t>Summer (Faculty Revisions)</t>
  </si>
  <si>
    <r>
      <rPr>
        <u val="single"/>
        <sz val="10"/>
        <rFont val="Times New Roman"/>
        <family val="1"/>
      </rPr>
      <t>Add</t>
    </r>
    <r>
      <rPr>
        <sz val="10"/>
        <rFont val="Times New Roman"/>
        <family val="1"/>
      </rPr>
      <t xml:space="preserve"> additional assignments</t>
    </r>
  </si>
  <si>
    <r>
      <rPr>
        <u val="single"/>
        <sz val="10"/>
        <rFont val="Times New Roman"/>
        <family val="1"/>
      </rPr>
      <t>Add</t>
    </r>
    <r>
      <rPr>
        <sz val="10"/>
        <rFont val="Times New Roman"/>
        <family val="1"/>
      </rPr>
      <t xml:space="preserve"> additional assignments (</t>
    </r>
    <r>
      <rPr>
        <b/>
        <sz val="10"/>
        <rFont val="Times New Roman"/>
        <family val="1"/>
      </rPr>
      <t>i.e. dual comps</t>
    </r>
    <r>
      <rPr>
        <sz val="10"/>
        <rFont val="Times New Roman"/>
        <family val="1"/>
      </rPr>
      <t>)</t>
    </r>
  </si>
  <si>
    <r>
      <t>(</t>
    </r>
    <r>
      <rPr>
        <i/>
        <sz val="10"/>
        <color indexed="10"/>
        <rFont val="Times New Roman"/>
        <family val="1"/>
      </rPr>
      <t>only used by the college</t>
    </r>
    <r>
      <rPr>
        <sz val="10"/>
        <rFont val="Times New Roman"/>
        <family val="1"/>
      </rPr>
      <t>)</t>
    </r>
  </si>
  <si>
    <t>(only two decimals)</t>
  </si>
  <si>
    <t>for OPS</t>
  </si>
  <si>
    <t>ENTER in the "white" boxes</t>
  </si>
  <si>
    <r>
      <t xml:space="preserve">&lt;--CAN </t>
    </r>
    <r>
      <rPr>
        <b/>
        <u val="single"/>
        <sz val="10"/>
        <rFont val="Times New Roman"/>
        <family val="1"/>
      </rPr>
      <t>ONLY</t>
    </r>
    <r>
      <rPr>
        <sz val="10"/>
        <rFont val="Times New Roman"/>
        <family val="1"/>
      </rPr>
      <t xml:space="preserve"> BE TWO DECIMALS LONG</t>
    </r>
  </si>
  <si>
    <t>ALL FTEs CAN ONLY BE TWO DECIMALS LONG</t>
  </si>
  <si>
    <t>Position employee</t>
  </si>
  <si>
    <t>Non-position employee</t>
  </si>
  <si>
    <r>
      <t xml:space="preserve">Salary                    </t>
    </r>
    <r>
      <rPr>
        <b/>
        <i/>
        <sz val="9"/>
        <rFont val="Times New Roman"/>
        <family val="1"/>
      </rPr>
      <t>(9 Mo. or 12 Mo.)</t>
    </r>
  </si>
  <si>
    <r>
      <t xml:space="preserve">Utilize the following template to calulate standard hours and hourly rate for a </t>
    </r>
    <r>
      <rPr>
        <b/>
        <sz val="8"/>
        <rFont val="Times New Roman"/>
        <family val="1"/>
      </rPr>
      <t>contracted</t>
    </r>
    <r>
      <rPr>
        <sz val="8"/>
        <rFont val="Times New Roman"/>
        <family val="1"/>
      </rPr>
      <t xml:space="preserve"> non-position employee.</t>
    </r>
  </si>
  <si>
    <t>Classification</t>
  </si>
  <si>
    <t>9 Mo. Fac</t>
  </si>
  <si>
    <t>12 Mo. Fac</t>
  </si>
  <si>
    <t>A&amp;P</t>
  </si>
  <si>
    <t>USPS</t>
  </si>
  <si>
    <t>Bi-weekly</t>
  </si>
  <si>
    <t xml:space="preserve"> Standard Hrs</t>
  </si>
  <si>
    <t>OTHER HR ACTIONS</t>
  </si>
  <si>
    <t>Sabbaticals - HR manually keys sabbaticals based on worksheet from Faculty Affairs</t>
  </si>
  <si>
    <t>Leave of Absence - HR manually keys based on Request for Leave of Absence (onced approved by HR)</t>
  </si>
  <si>
    <t>Return from Leave of Absence</t>
  </si>
  <si>
    <t>Add additional funding to Sabbatical</t>
  </si>
  <si>
    <t>APPS - APPS form is submitted to COSHR and forwarded to Payroll for payment</t>
  </si>
  <si>
    <r>
      <rPr>
        <b/>
        <sz val="10"/>
        <rFont val="Times New Roman"/>
        <family val="1"/>
      </rPr>
      <t>Template Updated</t>
    </r>
    <r>
      <rPr>
        <sz val="10"/>
        <rFont val="Times New Roman"/>
        <family val="1"/>
      </rPr>
      <t>: June 9, 2012</t>
    </r>
  </si>
  <si>
    <r>
      <rPr>
        <b/>
        <sz val="10"/>
        <rFont val="Times New Roman"/>
        <family val="1"/>
      </rPr>
      <t>Information Updated</t>
    </r>
    <r>
      <rPr>
        <sz val="10"/>
        <rFont val="Times New Roman"/>
        <family val="1"/>
      </rPr>
      <t>: June 9, 2012</t>
    </r>
  </si>
  <si>
    <t>Example Comment: "Budget transfer is being processed"</t>
  </si>
  <si>
    <t>FOR TERMINATIONS</t>
  </si>
  <si>
    <t>The following information should be added to the comments section.  Of course, any additional information which would assist approvers with the process please include a brief statement.</t>
  </si>
  <si>
    <t>Include current funding department/project #</t>
  </si>
  <si>
    <t>Sabbaticals, Leave of Absense do not need an ePAF</t>
  </si>
  <si>
    <t>Professional Develoopment, Leave of Absense do not need an ePAF</t>
  </si>
  <si>
    <t>Leave of Absense do not need ePAF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</si>
</sst>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.00"/>
    <numFmt numFmtId="167" formatCode="_(&quot;$&quot;* #,##0.000000_);_(&quot;$&quot;* \(#,##0.000000\);_(&quot;$&quot;* &quot;-&quot;??????_);_(@_)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\-00\-00"/>
    <numFmt numFmtId="174" formatCode=".000"/>
    <numFmt numFmtId="175" formatCode="0.000"/>
    <numFmt numFmtId="176" formatCode="0.0"/>
    <numFmt numFmtId="177" formatCode="0.00000"/>
    <numFmt numFmtId="178" formatCode="0.0000"/>
  </numFmts>
  <fonts count="9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sz val="26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1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26"/>
      <color indexed="10"/>
      <name val="Times New Roman"/>
      <family val="1"/>
    </font>
    <font>
      <b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A6A6A6"/>
      <name val="Times New Roman"/>
      <family val="1"/>
    </font>
    <font>
      <b/>
      <sz val="12"/>
      <color rgb="FFFF3399"/>
      <name val="Times New Roman"/>
      <family val="1"/>
    </font>
    <font>
      <sz val="10"/>
      <color rgb="FFFF3399"/>
      <name val="Times New Roman"/>
      <family val="1"/>
    </font>
    <font>
      <sz val="10"/>
      <color rgb="FF00B05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B050"/>
      <name val="Times New Roman"/>
      <family val="1"/>
    </font>
    <font>
      <b/>
      <i/>
      <sz val="14"/>
      <color theme="2" tint="-0.499969989061355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7030A0"/>
      <name val="Times New Roman"/>
      <family val="1"/>
    </font>
    <font>
      <b/>
      <sz val="14"/>
      <color theme="6" tint="-0.4999699890613556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26"/>
      <color rgb="FFFF0000"/>
      <name val="Times New Roman"/>
      <family val="1"/>
    </font>
    <font>
      <b/>
      <sz val="10"/>
      <color theme="8" tint="-0.24997000396251678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C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5C85B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284277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284277"/>
      </right>
      <top>
        <color indexed="63"/>
      </top>
      <bottom style="medium">
        <color rgb="FFFFFFFF"/>
      </bottom>
    </border>
    <border>
      <left style="medium">
        <color rgb="FF284277"/>
      </left>
      <right style="medium">
        <color rgb="FFFFFFFF"/>
      </right>
      <top style="medium">
        <color rgb="FFFFFFFF"/>
      </top>
      <bottom style="medium">
        <color theme="4" tint="-0.4999699890613556"/>
      </bottom>
    </border>
    <border>
      <left>
        <color indexed="63"/>
      </left>
      <right style="medium">
        <color rgb="FF284277"/>
      </right>
      <top style="medium">
        <color rgb="FFFFFFFF"/>
      </top>
      <bottom style="medium">
        <color theme="4" tint="-0.4999699890613556"/>
      </bottom>
    </border>
    <border>
      <left style="medium">
        <color rgb="FF284277"/>
      </left>
      <right style="medium">
        <color rgb="FF668CBD"/>
      </right>
      <top style="medium">
        <color rgb="FF284277"/>
      </top>
      <bottom style="medium">
        <color rgb="FF668CBD"/>
      </bottom>
    </border>
    <border>
      <left style="medium">
        <color rgb="FFD6DFEF"/>
      </left>
      <right style="medium">
        <color rgb="FF284277"/>
      </right>
      <top style="medium">
        <color rgb="FF284277"/>
      </top>
      <bottom style="medium">
        <color rgb="FF668CBD"/>
      </bottom>
    </border>
    <border>
      <left style="medium">
        <color rgb="FF284277"/>
      </left>
      <right style="medium">
        <color rgb="FFFFFFFF"/>
      </right>
      <top>
        <color indexed="63"/>
      </top>
      <bottom style="medium">
        <color rgb="FF284277"/>
      </bottom>
    </border>
    <border>
      <left>
        <color indexed="63"/>
      </left>
      <right style="medium">
        <color rgb="FF284277"/>
      </right>
      <top>
        <color indexed="63"/>
      </top>
      <bottom style="medium">
        <color rgb="FF28427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8" fontId="68" fillId="0" borderId="0" xfId="53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/>
      <protection/>
    </xf>
    <xf numFmtId="167" fontId="77" fillId="0" borderId="0" xfId="5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7" fillId="0" borderId="0" xfId="53" applyFont="1" applyAlignment="1" applyProtection="1">
      <alignment/>
      <protection/>
    </xf>
    <xf numFmtId="0" fontId="10" fillId="34" borderId="11" xfId="53" applyFont="1" applyFill="1" applyBorder="1" applyAlignment="1" applyProtection="1">
      <alignment horizontal="left"/>
      <protection/>
    </xf>
    <xf numFmtId="0" fontId="10" fillId="34" borderId="12" xfId="53" applyFont="1" applyFill="1" applyBorder="1" applyAlignment="1" applyProtection="1">
      <alignment horizontal="left"/>
      <protection/>
    </xf>
    <xf numFmtId="0" fontId="10" fillId="35" borderId="11" xfId="53" applyFont="1" applyFill="1" applyBorder="1" applyAlignment="1" applyProtection="1">
      <alignment horizontal="left"/>
      <protection/>
    </xf>
    <xf numFmtId="0" fontId="10" fillId="35" borderId="13" xfId="53" applyFont="1" applyFill="1" applyBorder="1" applyAlignment="1" applyProtection="1">
      <alignment horizontal="left"/>
      <protection/>
    </xf>
    <xf numFmtId="0" fontId="10" fillId="34" borderId="13" xfId="53" applyFont="1" applyFill="1" applyBorder="1" applyAlignment="1" applyProtection="1">
      <alignment horizontal="left"/>
      <protection/>
    </xf>
    <xf numFmtId="0" fontId="10" fillId="34" borderId="14" xfId="53" applyFont="1" applyFill="1" applyBorder="1" applyAlignment="1" applyProtection="1">
      <alignment horizontal="left"/>
      <protection/>
    </xf>
    <xf numFmtId="0" fontId="10" fillId="34" borderId="15" xfId="53" applyFont="1" applyFill="1" applyBorder="1" applyAlignment="1" applyProtection="1">
      <alignment horizontal="left"/>
      <protection/>
    </xf>
    <xf numFmtId="0" fontId="10" fillId="2" borderId="11" xfId="53" applyFont="1" applyFill="1" applyBorder="1" applyAlignment="1" applyProtection="1">
      <alignment horizontal="left"/>
      <protection/>
    </xf>
    <xf numFmtId="0" fontId="10" fillId="2" borderId="13" xfId="53" applyFont="1" applyFill="1" applyBorder="1" applyAlignment="1" applyProtection="1">
      <alignment horizontal="left"/>
      <protection/>
    </xf>
    <xf numFmtId="0" fontId="10" fillId="36" borderId="11" xfId="53" applyFont="1" applyFill="1" applyBorder="1" applyAlignment="1" applyProtection="1">
      <alignment horizontal="left"/>
      <protection/>
    </xf>
    <xf numFmtId="0" fontId="10" fillId="36" borderId="13" xfId="53" applyFont="1" applyFill="1" applyBorder="1" applyAlignment="1" applyProtection="1">
      <alignment horizontal="left"/>
      <protection/>
    </xf>
    <xf numFmtId="0" fontId="10" fillId="36" borderId="14" xfId="53" applyFont="1" applyFill="1" applyBorder="1" applyAlignment="1" applyProtection="1">
      <alignment horizontal="left"/>
      <protection/>
    </xf>
    <xf numFmtId="0" fontId="10" fillId="36" borderId="15" xfId="53" applyFont="1" applyFill="1" applyBorder="1" applyAlignment="1" applyProtection="1">
      <alignment horizontal="left"/>
      <protection/>
    </xf>
    <xf numFmtId="0" fontId="10" fillId="37" borderId="16" xfId="53" applyFont="1" applyFill="1" applyBorder="1" applyAlignment="1" applyProtection="1">
      <alignment horizontal="center" vertical="center" wrapText="1"/>
      <protection/>
    </xf>
    <xf numFmtId="0" fontId="10" fillId="37" borderId="17" xfId="53" applyFont="1" applyFill="1" applyBorder="1" applyAlignment="1" applyProtection="1">
      <alignment horizontal="center" vertical="center" wrapText="1"/>
      <protection/>
    </xf>
    <xf numFmtId="0" fontId="10" fillId="35" borderId="18" xfId="53" applyFont="1" applyFill="1" applyBorder="1" applyAlignment="1" applyProtection="1">
      <alignment horizontal="left"/>
      <protection/>
    </xf>
    <xf numFmtId="0" fontId="10" fillId="35" borderId="19" xfId="53" applyFont="1" applyFill="1" applyBorder="1" applyAlignment="1" applyProtection="1">
      <alignment horizontal="left"/>
      <protection/>
    </xf>
    <xf numFmtId="0" fontId="10" fillId="35" borderId="14" xfId="53" applyFont="1" applyFill="1" applyBorder="1" applyAlignment="1" applyProtection="1">
      <alignment horizontal="left"/>
      <protection/>
    </xf>
    <xf numFmtId="0" fontId="10" fillId="35" borderId="15" xfId="53" applyFont="1" applyFill="1" applyBorder="1" applyAlignment="1" applyProtection="1">
      <alignment horizontal="left"/>
      <protection/>
    </xf>
    <xf numFmtId="0" fontId="3" fillId="37" borderId="16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3" fillId="35" borderId="11" xfId="53" applyFont="1" applyFill="1" applyBorder="1" applyAlignment="1" applyProtection="1">
      <alignment horizontal="left"/>
      <protection/>
    </xf>
    <xf numFmtId="0" fontId="3" fillId="35" borderId="13" xfId="53" applyFont="1" applyFill="1" applyBorder="1" applyAlignment="1" applyProtection="1">
      <alignment horizontal="left"/>
      <protection/>
    </xf>
    <xf numFmtId="0" fontId="3" fillId="34" borderId="11" xfId="53" applyFont="1" applyFill="1" applyBorder="1" applyAlignment="1" applyProtection="1">
      <alignment horizontal="left"/>
      <protection/>
    </xf>
    <xf numFmtId="0" fontId="3" fillId="34" borderId="13" xfId="53" applyFont="1" applyFill="1" applyBorder="1" applyAlignment="1" applyProtection="1">
      <alignment horizontal="left"/>
      <protection/>
    </xf>
    <xf numFmtId="0" fontId="3" fillId="35" borderId="14" xfId="53" applyFont="1" applyFill="1" applyBorder="1" applyAlignment="1" applyProtection="1">
      <alignment horizontal="left"/>
      <protection/>
    </xf>
    <xf numFmtId="0" fontId="3" fillId="35" borderId="15" xfId="53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7" fillId="33" borderId="0" xfId="53" applyFont="1" applyFill="1" applyBorder="1" applyAlignment="1" applyProtection="1">
      <alignment horizontal="right"/>
      <protection/>
    </xf>
    <xf numFmtId="0" fontId="77" fillId="33" borderId="0" xfId="53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8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8" borderId="20" xfId="0" applyFont="1" applyFill="1" applyBorder="1" applyAlignment="1" applyProtection="1">
      <alignment/>
      <protection/>
    </xf>
    <xf numFmtId="0" fontId="3" fillId="2" borderId="20" xfId="0" applyFont="1" applyFill="1" applyBorder="1" applyAlignment="1" applyProtection="1">
      <alignment/>
      <protection/>
    </xf>
    <xf numFmtId="0" fontId="77" fillId="2" borderId="20" xfId="53" applyFont="1" applyFill="1" applyBorder="1" applyAlignment="1" applyProtection="1">
      <alignment horizontal="center" vertical="top" wrapText="1"/>
      <protection/>
    </xf>
    <xf numFmtId="0" fontId="3" fillId="8" borderId="21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77" fillId="8" borderId="23" xfId="53" applyFont="1" applyFill="1" applyBorder="1" applyAlignment="1" applyProtection="1">
      <alignment horizontal="center" vertical="top" wrapText="1"/>
      <protection/>
    </xf>
    <xf numFmtId="0" fontId="3" fillId="2" borderId="24" xfId="0" applyFont="1" applyFill="1" applyBorder="1" applyAlignment="1" applyProtection="1">
      <alignment horizontal="left"/>
      <protection/>
    </xf>
    <xf numFmtId="0" fontId="3" fillId="2" borderId="25" xfId="0" applyFont="1" applyFill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20" borderId="0" xfId="0" applyFont="1" applyFill="1" applyAlignment="1" applyProtection="1">
      <alignment horizontal="center"/>
      <protection/>
    </xf>
    <xf numFmtId="0" fontId="10" fillId="20" borderId="29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20" borderId="0" xfId="0" applyFont="1" applyFill="1" applyAlignment="1" applyProtection="1">
      <alignment horizontal="center" vertical="center"/>
      <protection/>
    </xf>
    <xf numFmtId="0" fontId="10" fillId="2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8" fillId="8" borderId="30" xfId="0" applyFont="1" applyFill="1" applyBorder="1" applyAlignment="1" applyProtection="1">
      <alignment horizontal="left" vertical="top"/>
      <protection/>
    </xf>
    <xf numFmtId="0" fontId="78" fillId="8" borderId="0" xfId="0" applyFont="1" applyFill="1" applyBorder="1" applyAlignment="1" applyProtection="1">
      <alignment horizontal="left" vertical="top"/>
      <protection/>
    </xf>
    <xf numFmtId="0" fontId="78" fillId="8" borderId="31" xfId="0" applyFont="1" applyFill="1" applyBorder="1" applyAlignment="1" applyProtection="1">
      <alignment horizontal="left" vertical="top"/>
      <protection/>
    </xf>
    <xf numFmtId="0" fontId="3" fillId="8" borderId="32" xfId="0" applyFont="1" applyFill="1" applyBorder="1" applyAlignment="1" applyProtection="1">
      <alignment horizontal="left" vertical="top"/>
      <protection/>
    </xf>
    <xf numFmtId="0" fontId="79" fillId="8" borderId="23" xfId="0" applyFont="1" applyFill="1" applyBorder="1" applyAlignment="1" applyProtection="1">
      <alignment horizontal="center" vertical="top" wrapText="1"/>
      <protection/>
    </xf>
    <xf numFmtId="0" fontId="78" fillId="2" borderId="30" xfId="0" applyFont="1" applyFill="1" applyBorder="1" applyAlignment="1" applyProtection="1">
      <alignment horizontal="left" vertical="top"/>
      <protection/>
    </xf>
    <xf numFmtId="0" fontId="78" fillId="2" borderId="0" xfId="0" applyFont="1" applyFill="1" applyBorder="1" applyAlignment="1" applyProtection="1">
      <alignment horizontal="left" vertical="top"/>
      <protection/>
    </xf>
    <xf numFmtId="0" fontId="79" fillId="2" borderId="20" xfId="0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8" fillId="2" borderId="31" xfId="0" applyFont="1" applyFill="1" applyBorder="1" applyAlignment="1" applyProtection="1">
      <alignment horizontal="left" vertical="top"/>
      <protection/>
    </xf>
    <xf numFmtId="0" fontId="79" fillId="2" borderId="33" xfId="0" applyFont="1" applyFill="1" applyBorder="1" applyAlignment="1" applyProtection="1">
      <alignment horizontal="center" vertical="top" wrapText="1"/>
      <protection/>
    </xf>
    <xf numFmtId="0" fontId="79" fillId="2" borderId="23" xfId="0" applyFont="1" applyFill="1" applyBorder="1" applyAlignment="1" applyProtection="1">
      <alignment horizontal="center" vertical="top" wrapText="1"/>
      <protection/>
    </xf>
    <xf numFmtId="0" fontId="80" fillId="2" borderId="30" xfId="0" applyFont="1" applyFill="1" applyBorder="1" applyAlignment="1" applyProtection="1">
      <alignment horizontal="left" vertical="top"/>
      <protection/>
    </xf>
    <xf numFmtId="0" fontId="80" fillId="2" borderId="31" xfId="0" applyFont="1" applyFill="1" applyBorder="1" applyAlignment="1" applyProtection="1">
      <alignment horizontal="left" vertical="top"/>
      <protection/>
    </xf>
    <xf numFmtId="0" fontId="80" fillId="2" borderId="32" xfId="0" applyFont="1" applyFill="1" applyBorder="1" applyAlignment="1" applyProtection="1" quotePrefix="1">
      <alignment horizontal="left" vertical="top"/>
      <protection/>
    </xf>
    <xf numFmtId="0" fontId="79" fillId="8" borderId="20" xfId="0" applyFont="1" applyFill="1" applyBorder="1" applyAlignment="1" applyProtection="1">
      <alignment horizontal="center" vertical="top" wrapText="1"/>
      <protection/>
    </xf>
    <xf numFmtId="0" fontId="78" fillId="8" borderId="32" xfId="0" applyFont="1" applyFill="1" applyBorder="1" applyAlignment="1" applyProtection="1">
      <alignment horizontal="left" vertical="top"/>
      <protection/>
    </xf>
    <xf numFmtId="0" fontId="78" fillId="2" borderId="32" xfId="0" applyFont="1" applyFill="1" applyBorder="1" applyAlignment="1" applyProtection="1">
      <alignment horizontal="left" vertical="top"/>
      <protection/>
    </xf>
    <xf numFmtId="0" fontId="78" fillId="2" borderId="20" xfId="0" applyFont="1" applyFill="1" applyBorder="1" applyAlignment="1" applyProtection="1">
      <alignment horizontal="left" vertical="top"/>
      <protection/>
    </xf>
    <xf numFmtId="0" fontId="79" fillId="2" borderId="22" xfId="0" applyFont="1" applyFill="1" applyBorder="1" applyAlignment="1" applyProtection="1">
      <alignment horizontal="center" vertical="top" wrapText="1"/>
      <protection/>
    </xf>
    <xf numFmtId="0" fontId="3" fillId="8" borderId="26" xfId="0" applyFont="1" applyFill="1" applyBorder="1" applyAlignment="1" applyProtection="1">
      <alignment/>
      <protection/>
    </xf>
    <xf numFmtId="0" fontId="3" fillId="8" borderId="30" xfId="0" applyFont="1" applyFill="1" applyBorder="1" applyAlignment="1" applyProtection="1">
      <alignment/>
      <protection/>
    </xf>
    <xf numFmtId="0" fontId="3" fillId="8" borderId="10" xfId="0" applyFont="1" applyFill="1" applyBorder="1" applyAlignment="1" applyProtection="1">
      <alignment/>
      <protection/>
    </xf>
    <xf numFmtId="0" fontId="3" fillId="2" borderId="26" xfId="0" applyFont="1" applyFill="1" applyBorder="1" applyAlignment="1" applyProtection="1">
      <alignment/>
      <protection/>
    </xf>
    <xf numFmtId="0" fontId="3" fillId="2" borderId="30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8" fontId="6" fillId="0" borderId="0" xfId="53" applyNumberFormat="1" applyFont="1" applyBorder="1" applyAlignment="1" applyProtection="1">
      <alignment horizontal="center"/>
      <protection/>
    </xf>
    <xf numFmtId="0" fontId="12" fillId="8" borderId="34" xfId="0" applyFont="1" applyFill="1" applyBorder="1" applyAlignment="1" applyProtection="1">
      <alignment/>
      <protection/>
    </xf>
    <xf numFmtId="0" fontId="12" fillId="2" borderId="34" xfId="0" applyFont="1" applyFill="1" applyBorder="1" applyAlignment="1" applyProtection="1">
      <alignment/>
      <protection/>
    </xf>
    <xf numFmtId="0" fontId="12" fillId="8" borderId="34" xfId="0" applyFont="1" applyFill="1" applyBorder="1" applyAlignment="1" applyProtection="1">
      <alignment/>
      <protection/>
    </xf>
    <xf numFmtId="0" fontId="3" fillId="8" borderId="20" xfId="0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/>
      <protection/>
    </xf>
    <xf numFmtId="166" fontId="3" fillId="8" borderId="20" xfId="0" applyNumberFormat="1" applyFont="1" applyFill="1" applyBorder="1" applyAlignment="1" applyProtection="1">
      <alignment horizontal="left"/>
      <protection/>
    </xf>
    <xf numFmtId="0" fontId="11" fillId="8" borderId="21" xfId="0" applyFont="1" applyFill="1" applyBorder="1" applyAlignment="1" applyProtection="1">
      <alignment horizontal="center" wrapText="1"/>
      <protection/>
    </xf>
    <xf numFmtId="0" fontId="3" fillId="8" borderId="21" xfId="0" applyFont="1" applyFill="1" applyBorder="1" applyAlignment="1" applyProtection="1">
      <alignment/>
      <protection/>
    </xf>
    <xf numFmtId="0" fontId="12" fillId="8" borderId="35" xfId="0" applyFont="1" applyFill="1" applyBorder="1" applyAlignment="1" applyProtection="1">
      <alignment/>
      <protection/>
    </xf>
    <xf numFmtId="0" fontId="3" fillId="8" borderId="24" xfId="0" applyFont="1" applyFill="1" applyBorder="1" applyAlignment="1" applyProtection="1">
      <alignment horizontal="left" indent="4"/>
      <protection/>
    </xf>
    <xf numFmtId="0" fontId="3" fillId="8" borderId="22" xfId="0" applyFont="1" applyFill="1" applyBorder="1" applyAlignment="1" applyProtection="1">
      <alignment/>
      <protection/>
    </xf>
    <xf numFmtId="166" fontId="3" fillId="8" borderId="21" xfId="0" applyNumberFormat="1" applyFont="1" applyFill="1" applyBorder="1" applyAlignment="1" applyProtection="1">
      <alignment horizontal="left"/>
      <protection/>
    </xf>
    <xf numFmtId="0" fontId="3" fillId="8" borderId="36" xfId="0" applyFont="1" applyFill="1" applyBorder="1" applyAlignment="1" applyProtection="1">
      <alignment/>
      <protection/>
    </xf>
    <xf numFmtId="0" fontId="3" fillId="8" borderId="37" xfId="0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7" fontId="68" fillId="0" borderId="0" xfId="53" applyNumberForma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/>
      <protection/>
    </xf>
    <xf numFmtId="0" fontId="4" fillId="8" borderId="32" xfId="0" applyFont="1" applyFill="1" applyBorder="1" applyAlignment="1" applyProtection="1">
      <alignment horizontal="left" vertical="top"/>
      <protection/>
    </xf>
    <xf numFmtId="0" fontId="4" fillId="8" borderId="0" xfId="0" applyFont="1" applyFill="1" applyBorder="1" applyAlignment="1" applyProtection="1">
      <alignment horizontal="left" vertical="top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2" borderId="32" xfId="0" applyFont="1" applyFill="1" applyBorder="1" applyAlignment="1" applyProtection="1">
      <alignment horizontal="left" vertical="top"/>
      <protection/>
    </xf>
    <xf numFmtId="0" fontId="2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8" fontId="3" fillId="0" borderId="0" xfId="57" applyNumberFormat="1" applyFont="1" applyAlignment="1" applyProtection="1">
      <alignment horizontal="center"/>
      <protection/>
    </xf>
    <xf numFmtId="166" fontId="3" fillId="0" borderId="0" xfId="57" applyNumberFormat="1" applyFont="1" applyAlignment="1" applyProtection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Fill="1" applyAlignment="1" applyProtection="1">
      <alignment horizontal="center"/>
      <protection/>
    </xf>
    <xf numFmtId="167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Protection="1">
      <alignment/>
      <protection/>
    </xf>
    <xf numFmtId="0" fontId="5" fillId="0" borderId="0" xfId="57" applyFont="1" applyProtection="1">
      <alignment/>
      <protection/>
    </xf>
    <xf numFmtId="0" fontId="2" fillId="0" borderId="0" xfId="57" applyFont="1" applyAlignment="1" applyProtection="1">
      <alignment horizontal="center"/>
      <protection/>
    </xf>
    <xf numFmtId="167" fontId="3" fillId="0" borderId="0" xfId="57" applyNumberFormat="1" applyFont="1" applyFill="1" applyAlignment="1" applyProtection="1">
      <alignment horizontal="center"/>
      <protection/>
    </xf>
    <xf numFmtId="0" fontId="5" fillId="0" borderId="10" xfId="57" applyFont="1" applyBorder="1" applyProtection="1">
      <alignment/>
      <protection/>
    </xf>
    <xf numFmtId="0" fontId="3" fillId="0" borderId="10" xfId="57" applyFont="1" applyBorder="1" applyProtection="1">
      <alignment/>
      <protection/>
    </xf>
    <xf numFmtId="8" fontId="3" fillId="0" borderId="10" xfId="57" applyNumberFormat="1" applyFont="1" applyBorder="1" applyAlignment="1" applyProtection="1">
      <alignment horizontal="center"/>
      <protection/>
    </xf>
    <xf numFmtId="166" fontId="3" fillId="0" borderId="10" xfId="57" applyNumberFormat="1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Fill="1" applyBorder="1" applyAlignment="1" applyProtection="1">
      <alignment horizontal="center"/>
      <protection/>
    </xf>
    <xf numFmtId="167" fontId="2" fillId="0" borderId="10" xfId="57" applyNumberFormat="1" applyFont="1" applyFill="1" applyBorder="1" applyAlignment="1" applyProtection="1">
      <alignment horizontal="right"/>
      <protection/>
    </xf>
    <xf numFmtId="0" fontId="3" fillId="0" borderId="38" xfId="57" applyNumberFormat="1" applyFont="1" applyBorder="1" applyAlignment="1" applyProtection="1">
      <alignment horizontal="center"/>
      <protection/>
    </xf>
    <xf numFmtId="0" fontId="5" fillId="0" borderId="0" xfId="57" applyFont="1" applyBorder="1" applyProtection="1">
      <alignment/>
      <protection/>
    </xf>
    <xf numFmtId="0" fontId="3" fillId="0" borderId="0" xfId="57" applyFont="1" applyBorder="1" applyProtection="1">
      <alignment/>
      <protection/>
    </xf>
    <xf numFmtId="8" fontId="3" fillId="0" borderId="0" xfId="57" applyNumberFormat="1" applyFont="1" applyBorder="1" applyAlignment="1" applyProtection="1">
      <alignment horizontal="center"/>
      <protection/>
    </xf>
    <xf numFmtId="166" fontId="3" fillId="0" borderId="0" xfId="57" applyNumberFormat="1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center"/>
      <protection/>
    </xf>
    <xf numFmtId="167" fontId="3" fillId="0" borderId="0" xfId="57" applyNumberFormat="1" applyFont="1" applyFill="1" applyBorder="1" applyAlignment="1" applyProtection="1">
      <alignment horizontal="center"/>
      <protection/>
    </xf>
    <xf numFmtId="0" fontId="81" fillId="0" borderId="0" xfId="57" applyFont="1" applyBorder="1" applyAlignment="1" applyProtection="1">
      <alignment/>
      <protection/>
    </xf>
    <xf numFmtId="0" fontId="82" fillId="0" borderId="0" xfId="57" applyFont="1" applyProtection="1">
      <alignment/>
      <protection/>
    </xf>
    <xf numFmtId="0" fontId="2" fillId="0" borderId="0" xfId="57" applyFont="1" applyAlignment="1" applyProtection="1">
      <alignment horizontal="center" wrapText="1"/>
      <protection/>
    </xf>
    <xf numFmtId="8" fontId="2" fillId="0" borderId="0" xfId="57" applyNumberFormat="1" applyFont="1" applyAlignment="1" applyProtection="1">
      <alignment horizontal="center" wrapText="1"/>
      <protection/>
    </xf>
    <xf numFmtId="166" fontId="2" fillId="0" borderId="0" xfId="57" applyNumberFormat="1" applyFont="1" applyAlignment="1" applyProtection="1">
      <alignment horizontal="center"/>
      <protection/>
    </xf>
    <xf numFmtId="0" fontId="2" fillId="33" borderId="0" xfId="57" applyFont="1" applyFill="1" applyAlignment="1" applyProtection="1">
      <alignment horizontal="center" wrapText="1"/>
      <protection/>
    </xf>
    <xf numFmtId="167" fontId="2" fillId="33" borderId="0" xfId="57" applyNumberFormat="1" applyFont="1" applyFill="1" applyAlignment="1" applyProtection="1">
      <alignment horizontal="center" wrapText="1"/>
      <protection/>
    </xf>
    <xf numFmtId="165" fontId="3" fillId="33" borderId="37" xfId="57" applyNumberFormat="1" applyFont="1" applyFill="1" applyBorder="1" applyAlignment="1" applyProtection="1">
      <alignment horizontal="center"/>
      <protection locked="0"/>
    </xf>
    <xf numFmtId="8" fontId="3" fillId="38" borderId="37" xfId="57" applyNumberFormat="1" applyFont="1" applyFill="1" applyBorder="1" applyAlignment="1" applyProtection="1">
      <alignment horizontal="center"/>
      <protection/>
    </xf>
    <xf numFmtId="166" fontId="3" fillId="38" borderId="37" xfId="57" applyNumberFormat="1" applyFont="1" applyFill="1" applyBorder="1" applyAlignment="1" applyProtection="1">
      <alignment horizontal="center"/>
      <protection/>
    </xf>
    <xf numFmtId="0" fontId="3" fillId="5" borderId="37" xfId="57" applyNumberFormat="1" applyFont="1" applyFill="1" applyBorder="1" applyAlignment="1" applyProtection="1">
      <alignment horizontal="center"/>
      <protection/>
    </xf>
    <xf numFmtId="0" fontId="2" fillId="33" borderId="37" xfId="57" applyFont="1" applyFill="1" applyBorder="1" applyAlignment="1" applyProtection="1">
      <alignment horizontal="center"/>
      <protection locked="0"/>
    </xf>
    <xf numFmtId="167" fontId="2" fillId="33" borderId="37" xfId="57" applyNumberFormat="1" applyFont="1" applyFill="1" applyBorder="1" applyAlignment="1" applyProtection="1">
      <alignment horizontal="center"/>
      <protection locked="0"/>
    </xf>
    <xf numFmtId="8" fontId="3" fillId="39" borderId="37" xfId="57" applyNumberFormat="1" applyFont="1" applyFill="1" applyBorder="1" applyAlignment="1" applyProtection="1">
      <alignment horizontal="center"/>
      <protection/>
    </xf>
    <xf numFmtId="0" fontId="83" fillId="0" borderId="0" xfId="57" applyFont="1" applyAlignment="1" applyProtection="1">
      <alignment horizontal="center"/>
      <protection/>
    </xf>
    <xf numFmtId="0" fontId="83" fillId="0" borderId="0" xfId="57" applyFont="1" applyFill="1" applyAlignment="1" applyProtection="1">
      <alignment horizontal="center"/>
      <protection/>
    </xf>
    <xf numFmtId="167" fontId="83" fillId="0" borderId="0" xfId="57" applyNumberFormat="1" applyFont="1" applyFill="1" applyAlignment="1" applyProtection="1">
      <alignment horizontal="center"/>
      <protection/>
    </xf>
    <xf numFmtId="0" fontId="83" fillId="0" borderId="0" xfId="57" applyFont="1" applyProtection="1">
      <alignment/>
      <protection/>
    </xf>
    <xf numFmtId="0" fontId="3" fillId="33" borderId="0" xfId="57" applyNumberFormat="1" applyFont="1" applyFill="1" applyAlignment="1" applyProtection="1">
      <alignment horizontal="center"/>
      <protection locked="0"/>
    </xf>
    <xf numFmtId="174" fontId="3" fillId="40" borderId="0" xfId="57" applyNumberFormat="1" applyFont="1" applyFill="1" applyAlignment="1" applyProtection="1">
      <alignment horizontal="center"/>
      <protection/>
    </xf>
    <xf numFmtId="166" fontId="3" fillId="0" borderId="0" xfId="57" applyNumberFormat="1" applyFont="1" applyAlignment="1" applyProtection="1">
      <alignment horizontal="left"/>
      <protection/>
    </xf>
    <xf numFmtId="0" fontId="3" fillId="33" borderId="0" xfId="57" applyNumberFormat="1" applyFont="1" applyFill="1" applyAlignment="1" applyProtection="1">
      <alignment horizontal="center"/>
      <protection/>
    </xf>
    <xf numFmtId="0" fontId="2" fillId="0" borderId="0" xfId="57" applyFont="1" applyFill="1" applyAlignment="1" applyProtection="1">
      <alignment horizontal="center"/>
      <protection/>
    </xf>
    <xf numFmtId="0" fontId="2" fillId="0" borderId="0" xfId="57" applyFont="1" applyFill="1" applyAlignment="1" applyProtection="1">
      <alignment horizontal="center" wrapText="1"/>
      <protection/>
    </xf>
    <xf numFmtId="173" fontId="3" fillId="33" borderId="37" xfId="57" applyNumberFormat="1" applyFont="1" applyFill="1" applyBorder="1" applyAlignment="1" applyProtection="1">
      <alignment horizontal="center"/>
      <protection locked="0"/>
    </xf>
    <xf numFmtId="175" fontId="13" fillId="5" borderId="37" xfId="57" applyNumberFormat="1" applyFont="1" applyFill="1" applyBorder="1" applyAlignment="1" applyProtection="1">
      <alignment horizontal="center"/>
      <protection/>
    </xf>
    <xf numFmtId="10" fontId="3" fillId="33" borderId="37" xfId="57" applyNumberFormat="1" applyFont="1" applyFill="1" applyBorder="1" applyAlignment="1" applyProtection="1">
      <alignment horizontal="center"/>
      <protection locked="0"/>
    </xf>
    <xf numFmtId="8" fontId="3" fillId="5" borderId="37" xfId="57" applyNumberFormat="1" applyFont="1" applyFill="1" applyBorder="1" applyAlignment="1" applyProtection="1">
      <alignment horizontal="center"/>
      <protection/>
    </xf>
    <xf numFmtId="0" fontId="3" fillId="0" borderId="0" xfId="57" applyFont="1" applyProtection="1" quotePrefix="1">
      <alignment/>
      <protection/>
    </xf>
    <xf numFmtId="175" fontId="3" fillId="0" borderId="0" xfId="57" applyNumberFormat="1" applyFont="1" applyFill="1" applyAlignment="1" applyProtection="1">
      <alignment horizontal="center"/>
      <protection/>
    </xf>
    <xf numFmtId="10" fontId="76" fillId="0" borderId="0" xfId="57" applyNumberFormat="1" applyFont="1" applyFill="1" applyAlignment="1" applyProtection="1">
      <alignment horizontal="center"/>
      <protection/>
    </xf>
    <xf numFmtId="8" fontId="2" fillId="0" borderId="0" xfId="57" applyNumberFormat="1" applyFont="1" applyFill="1" applyAlignment="1" applyProtection="1">
      <alignment horizontal="center"/>
      <protection/>
    </xf>
    <xf numFmtId="0" fontId="76" fillId="0" borderId="0" xfId="57" applyFont="1" applyProtection="1">
      <alignment/>
      <protection/>
    </xf>
    <xf numFmtId="8" fontId="76" fillId="0" borderId="0" xfId="57" applyNumberFormat="1" applyFont="1" applyAlignment="1" applyProtection="1">
      <alignment horizontal="right"/>
      <protection/>
    </xf>
    <xf numFmtId="166" fontId="84" fillId="0" borderId="0" xfId="57" applyNumberFormat="1" applyFont="1" applyAlignment="1" applyProtection="1" quotePrefix="1">
      <alignment/>
      <protection/>
    </xf>
    <xf numFmtId="166" fontId="85" fillId="0" borderId="0" xfId="57" applyNumberFormat="1" applyFont="1" applyAlignment="1" applyProtection="1">
      <alignment/>
      <protection/>
    </xf>
    <xf numFmtId="0" fontId="86" fillId="0" borderId="0" xfId="57" applyFont="1" applyProtection="1">
      <alignment/>
      <protection/>
    </xf>
    <xf numFmtId="0" fontId="3" fillId="33" borderId="0" xfId="57" applyFont="1" applyFill="1" applyAlignment="1" applyProtection="1">
      <alignment horizontal="center"/>
      <protection/>
    </xf>
    <xf numFmtId="8" fontId="3" fillId="0" borderId="0" xfId="57" applyNumberFormat="1" applyFont="1" applyFill="1" applyAlignment="1" applyProtection="1">
      <alignment horizontal="center"/>
      <protection/>
    </xf>
    <xf numFmtId="0" fontId="3" fillId="0" borderId="0" xfId="57" applyFont="1" applyFill="1" applyProtection="1">
      <alignment/>
      <protection/>
    </xf>
    <xf numFmtId="165" fontId="3" fillId="0" borderId="0" xfId="57" applyNumberFormat="1" applyFont="1" applyFill="1" applyAlignment="1" applyProtection="1">
      <alignment horizontal="center"/>
      <protection/>
    </xf>
    <xf numFmtId="165" fontId="3" fillId="0" borderId="0" xfId="57" applyNumberFormat="1" applyFont="1" applyAlignment="1" applyProtection="1">
      <alignment horizontal="center"/>
      <protection/>
    </xf>
    <xf numFmtId="8" fontId="3" fillId="0" borderId="25" xfId="57" applyNumberFormat="1" applyFont="1" applyBorder="1" applyAlignment="1" applyProtection="1">
      <alignment horizontal="center"/>
      <protection/>
    </xf>
    <xf numFmtId="167" fontId="2" fillId="41" borderId="10" xfId="57" applyNumberFormat="1" applyFont="1" applyFill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center"/>
      <protection/>
    </xf>
    <xf numFmtId="0" fontId="2" fillId="41" borderId="10" xfId="57" applyFont="1" applyFill="1" applyBorder="1" applyAlignment="1" applyProtection="1">
      <alignment horizontal="center"/>
      <protection/>
    </xf>
    <xf numFmtId="166" fontId="3" fillId="2" borderId="10" xfId="57" applyNumberFormat="1" applyFont="1" applyFill="1" applyBorder="1" applyAlignment="1" applyProtection="1">
      <alignment horizontal="center"/>
      <protection locked="0"/>
    </xf>
    <xf numFmtId="8" fontId="3" fillId="0" borderId="10" xfId="57" applyNumberFormat="1" applyFont="1" applyFill="1" applyBorder="1" applyAlignment="1" applyProtection="1">
      <alignment horizontal="center"/>
      <protection/>
    </xf>
    <xf numFmtId="8" fontId="3" fillId="2" borderId="10" xfId="57" applyNumberFormat="1" applyFont="1" applyFill="1" applyBorder="1" applyAlignment="1" applyProtection="1">
      <alignment horizontal="center"/>
      <protection locked="0"/>
    </xf>
    <xf numFmtId="165" fontId="3" fillId="0" borderId="10" xfId="57" applyNumberFormat="1" applyFont="1" applyFill="1" applyBorder="1" applyAlignment="1" applyProtection="1">
      <alignment horizontal="center"/>
      <protection/>
    </xf>
    <xf numFmtId="165" fontId="3" fillId="0" borderId="10" xfId="57" applyNumberFormat="1" applyFont="1" applyBorder="1" applyAlignment="1" applyProtection="1">
      <alignment horizontal="center"/>
      <protection locked="0"/>
    </xf>
    <xf numFmtId="165" fontId="3" fillId="0" borderId="10" xfId="57" applyNumberFormat="1" applyFont="1" applyFill="1" applyBorder="1" applyAlignment="1" applyProtection="1">
      <alignment horizontal="center"/>
      <protection locked="0"/>
    </xf>
    <xf numFmtId="165" fontId="3" fillId="0" borderId="24" xfId="57" applyNumberFormat="1" applyFont="1" applyBorder="1" applyAlignment="1" applyProtection="1">
      <alignment horizontal="center"/>
      <protection locked="0"/>
    </xf>
    <xf numFmtId="8" fontId="3" fillId="0" borderId="39" xfId="57" applyNumberFormat="1" applyFont="1" applyBorder="1" applyAlignment="1" applyProtection="1">
      <alignment horizontal="center"/>
      <protection/>
    </xf>
    <xf numFmtId="167" fontId="2" fillId="41" borderId="26" xfId="57" applyNumberFormat="1" applyFont="1" applyFill="1" applyBorder="1" applyAlignment="1" applyProtection="1">
      <alignment horizontal="center"/>
      <protection/>
    </xf>
    <xf numFmtId="0" fontId="2" fillId="33" borderId="26" xfId="57" applyFont="1" applyFill="1" applyBorder="1" applyAlignment="1" applyProtection="1">
      <alignment horizontal="center"/>
      <protection/>
    </xf>
    <xf numFmtId="0" fontId="2" fillId="41" borderId="26" xfId="57" applyFont="1" applyFill="1" applyBorder="1" applyAlignment="1" applyProtection="1">
      <alignment horizontal="center"/>
      <protection/>
    </xf>
    <xf numFmtId="0" fontId="3" fillId="0" borderId="26" xfId="57" applyFont="1" applyBorder="1" applyAlignment="1" applyProtection="1">
      <alignment horizontal="center"/>
      <protection/>
    </xf>
    <xf numFmtId="166" fontId="3" fillId="2" borderId="26" xfId="57" applyNumberFormat="1" applyFont="1" applyFill="1" applyBorder="1" applyAlignment="1" applyProtection="1">
      <alignment horizontal="center"/>
      <protection locked="0"/>
    </xf>
    <xf numFmtId="8" fontId="3" fillId="0" borderId="26" xfId="57" applyNumberFormat="1" applyFont="1" applyFill="1" applyBorder="1" applyAlignment="1" applyProtection="1">
      <alignment horizontal="center"/>
      <protection/>
    </xf>
    <xf numFmtId="8" fontId="3" fillId="2" borderId="26" xfId="57" applyNumberFormat="1" applyFont="1" applyFill="1" applyBorder="1" applyAlignment="1" applyProtection="1">
      <alignment horizontal="center"/>
      <protection locked="0"/>
    </xf>
    <xf numFmtId="165" fontId="3" fillId="0" borderId="26" xfId="57" applyNumberFormat="1" applyFont="1" applyFill="1" applyBorder="1" applyAlignment="1" applyProtection="1">
      <alignment horizontal="center"/>
      <protection/>
    </xf>
    <xf numFmtId="165" fontId="3" fillId="0" borderId="26" xfId="57" applyNumberFormat="1" applyFont="1" applyBorder="1" applyAlignment="1" applyProtection="1">
      <alignment horizontal="center"/>
      <protection locked="0"/>
    </xf>
    <xf numFmtId="165" fontId="3" fillId="0" borderId="26" xfId="57" applyNumberFormat="1" applyFont="1" applyFill="1" applyBorder="1" applyAlignment="1" applyProtection="1">
      <alignment horizontal="center"/>
      <protection locked="0"/>
    </xf>
    <xf numFmtId="165" fontId="3" fillId="0" borderId="34" xfId="57" applyNumberFormat="1" applyFont="1" applyBorder="1" applyAlignment="1" applyProtection="1">
      <alignment horizontal="center"/>
      <protection locked="0"/>
    </xf>
    <xf numFmtId="8" fontId="3" fillId="0" borderId="40" xfId="57" applyNumberFormat="1" applyFont="1" applyBorder="1" applyAlignment="1" applyProtection="1">
      <alignment horizontal="center"/>
      <protection/>
    </xf>
    <xf numFmtId="167" fontId="2" fillId="41" borderId="0" xfId="57" applyNumberFormat="1" applyFont="1" applyFill="1" applyBorder="1" applyAlignment="1" applyProtection="1">
      <alignment horizontal="center"/>
      <protection/>
    </xf>
    <xf numFmtId="0" fontId="2" fillId="41" borderId="0" xfId="57" applyFont="1" applyFill="1" applyBorder="1" applyAlignment="1" applyProtection="1">
      <alignment horizontal="center"/>
      <protection/>
    </xf>
    <xf numFmtId="166" fontId="3" fillId="2" borderId="0" xfId="57" applyNumberFormat="1" applyFont="1" applyFill="1" applyBorder="1" applyAlignment="1" applyProtection="1">
      <alignment horizontal="center"/>
      <protection locked="0"/>
    </xf>
    <xf numFmtId="8" fontId="3" fillId="0" borderId="0" xfId="57" applyNumberFormat="1" applyFont="1" applyFill="1" applyBorder="1" applyAlignment="1" applyProtection="1">
      <alignment horizontal="center"/>
      <protection/>
    </xf>
    <xf numFmtId="8" fontId="3" fillId="2" borderId="0" xfId="57" applyNumberFormat="1" applyFont="1" applyFill="1" applyBorder="1" applyAlignment="1" applyProtection="1">
      <alignment horizontal="center"/>
      <protection locked="0"/>
    </xf>
    <xf numFmtId="165" fontId="3" fillId="0" borderId="0" xfId="57" applyNumberFormat="1" applyFont="1" applyFill="1" applyBorder="1" applyAlignment="1" applyProtection="1">
      <alignment horizontal="center"/>
      <protection/>
    </xf>
    <xf numFmtId="165" fontId="3" fillId="0" borderId="0" xfId="57" applyNumberFormat="1" applyFont="1" applyBorder="1" applyAlignment="1" applyProtection="1">
      <alignment horizontal="center"/>
      <protection locked="0"/>
    </xf>
    <xf numFmtId="165" fontId="3" fillId="0" borderId="0" xfId="57" applyNumberFormat="1" applyFont="1" applyFill="1" applyBorder="1" applyAlignment="1" applyProtection="1">
      <alignment horizontal="center"/>
      <protection locked="0"/>
    </xf>
    <xf numFmtId="165" fontId="3" fillId="0" borderId="30" xfId="57" applyNumberFormat="1" applyFont="1" applyBorder="1" applyAlignment="1" applyProtection="1">
      <alignment horizontal="center"/>
      <protection locked="0"/>
    </xf>
    <xf numFmtId="167" fontId="2" fillId="41" borderId="0" xfId="57" applyNumberFormat="1" applyFont="1" applyFill="1" applyAlignment="1" applyProtection="1">
      <alignment horizontal="center" wrapText="1"/>
      <protection/>
    </xf>
    <xf numFmtId="0" fontId="2" fillId="41" borderId="0" xfId="57" applyFont="1" applyFill="1" applyAlignment="1" applyProtection="1">
      <alignment horizontal="center" wrapText="1"/>
      <protection/>
    </xf>
    <xf numFmtId="8" fontId="2" fillId="0" borderId="0" xfId="57" applyNumberFormat="1" applyFont="1" applyFill="1" applyAlignment="1" applyProtection="1">
      <alignment horizontal="center" wrapText="1"/>
      <protection/>
    </xf>
    <xf numFmtId="0" fontId="87" fillId="0" borderId="0" xfId="57" applyFont="1" applyProtection="1">
      <alignment/>
      <protection/>
    </xf>
    <xf numFmtId="0" fontId="3" fillId="0" borderId="25" xfId="57" applyFont="1" applyBorder="1" applyProtection="1">
      <alignment/>
      <protection/>
    </xf>
    <xf numFmtId="10" fontId="3" fillId="0" borderId="10" xfId="57" applyNumberFormat="1" applyFont="1" applyBorder="1" applyAlignment="1" applyProtection="1">
      <alignment horizontal="center"/>
      <protection/>
    </xf>
    <xf numFmtId="174" fontId="3" fillId="0" borderId="10" xfId="57" applyNumberFormat="1" applyFont="1" applyBorder="1" applyAlignment="1" applyProtection="1">
      <alignment horizontal="center"/>
      <protection/>
    </xf>
    <xf numFmtId="0" fontId="3" fillId="0" borderId="10" xfId="57" applyFont="1" applyFill="1" applyBorder="1" applyProtection="1">
      <alignment/>
      <protection/>
    </xf>
    <xf numFmtId="0" fontId="3" fillId="0" borderId="24" xfId="57" applyFont="1" applyBorder="1" applyProtection="1" quotePrefix="1">
      <alignment/>
      <protection/>
    </xf>
    <xf numFmtId="0" fontId="3" fillId="0" borderId="40" xfId="57" applyFont="1" applyBorder="1" applyProtection="1">
      <alignment/>
      <protection/>
    </xf>
    <xf numFmtId="8" fontId="3" fillId="14" borderId="0" xfId="57" applyNumberFormat="1" applyFont="1" applyFill="1" applyBorder="1" applyAlignment="1" applyProtection="1">
      <alignment horizontal="center"/>
      <protection/>
    </xf>
    <xf numFmtId="10" fontId="3" fillId="42" borderId="10" xfId="57" applyNumberFormat="1" applyFont="1" applyFill="1" applyBorder="1" applyAlignment="1" applyProtection="1">
      <alignment horizontal="center"/>
      <protection/>
    </xf>
    <xf numFmtId="174" fontId="3" fillId="2" borderId="10" xfId="57" applyNumberFormat="1" applyFont="1" applyFill="1" applyBorder="1" applyAlignment="1" applyProtection="1">
      <alignment horizontal="center"/>
      <protection locked="0"/>
    </xf>
    <xf numFmtId="0" fontId="3" fillId="0" borderId="0" xfId="57" applyFont="1" applyFill="1" applyBorder="1" applyProtection="1">
      <alignment/>
      <protection/>
    </xf>
    <xf numFmtId="173" fontId="3" fillId="2" borderId="30" xfId="57" applyNumberFormat="1" applyFont="1" applyFill="1" applyBorder="1" applyAlignment="1" applyProtection="1">
      <alignment horizontal="center"/>
      <protection locked="0"/>
    </xf>
    <xf numFmtId="10" fontId="3" fillId="42" borderId="0" xfId="57" applyNumberFormat="1" applyFont="1" applyFill="1" applyBorder="1" applyAlignment="1" applyProtection="1">
      <alignment horizontal="center"/>
      <protection/>
    </xf>
    <xf numFmtId="174" fontId="3" fillId="2" borderId="0" xfId="57" applyNumberFormat="1" applyFont="1" applyFill="1" applyBorder="1" applyAlignment="1" applyProtection="1">
      <alignment horizontal="center"/>
      <protection locked="0"/>
    </xf>
    <xf numFmtId="0" fontId="2" fillId="0" borderId="40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6" fontId="2" fillId="0" borderId="0" xfId="57" applyNumberFormat="1" applyFont="1" applyBorder="1" applyAlignment="1" applyProtection="1">
      <alignment horizontal="center"/>
      <protection/>
    </xf>
    <xf numFmtId="166" fontId="2" fillId="33" borderId="0" xfId="57" applyNumberFormat="1" applyFont="1" applyFill="1" applyBorder="1" applyAlignment="1" applyProtection="1">
      <alignment horizontal="center"/>
      <protection/>
    </xf>
    <xf numFmtId="8" fontId="2" fillId="0" borderId="0" xfId="57" applyNumberFormat="1" applyFont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30" xfId="57" applyFont="1" applyBorder="1" applyAlignment="1" applyProtection="1">
      <alignment horizontal="center"/>
      <protection/>
    </xf>
    <xf numFmtId="0" fontId="10" fillId="33" borderId="0" xfId="57" applyFont="1" applyFill="1" applyBorder="1" applyAlignment="1" applyProtection="1">
      <alignment horizontal="left"/>
      <protection/>
    </xf>
    <xf numFmtId="0" fontId="10" fillId="0" borderId="0" xfId="57" applyFont="1" applyFill="1" applyBorder="1" applyAlignment="1" applyProtection="1">
      <alignment horizontal="left"/>
      <protection/>
    </xf>
    <xf numFmtId="166" fontId="88" fillId="0" borderId="0" xfId="57" applyNumberFormat="1" applyFont="1" applyBorder="1" applyAlignment="1" applyProtection="1">
      <alignment horizontal="center"/>
      <protection/>
    </xf>
    <xf numFmtId="0" fontId="3" fillId="0" borderId="30" xfId="57" applyFont="1" applyBorder="1" applyAlignment="1" applyProtection="1">
      <alignment horizontal="center"/>
      <protection/>
    </xf>
    <xf numFmtId="8" fontId="3" fillId="33" borderId="40" xfId="57" applyNumberFormat="1" applyFont="1" applyFill="1" applyBorder="1" applyAlignment="1" applyProtection="1">
      <alignment horizontal="center"/>
      <protection/>
    </xf>
    <xf numFmtId="167" fontId="3" fillId="33" borderId="0" xfId="57" applyNumberFormat="1" applyFont="1" applyFill="1" applyBorder="1" applyAlignment="1" applyProtection="1">
      <alignment horizontal="center"/>
      <protection/>
    </xf>
    <xf numFmtId="2" fontId="2" fillId="33" borderId="0" xfId="57" applyNumberFormat="1" applyFont="1" applyFill="1" applyBorder="1" applyAlignment="1" applyProtection="1">
      <alignment horizontal="center"/>
      <protection/>
    </xf>
    <xf numFmtId="2" fontId="2" fillId="41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Border="1" applyAlignment="1" applyProtection="1">
      <alignment horizontal="center"/>
      <protection/>
    </xf>
    <xf numFmtId="174" fontId="3" fillId="33" borderId="0" xfId="57" applyNumberFormat="1" applyFont="1" applyFill="1" applyBorder="1" applyAlignment="1" applyProtection="1">
      <alignment horizontal="center"/>
      <protection/>
    </xf>
    <xf numFmtId="165" fontId="3" fillId="2" borderId="0" xfId="57" applyNumberFormat="1" applyFont="1" applyFill="1" applyBorder="1" applyAlignment="1" applyProtection="1">
      <alignment horizontal="center"/>
      <protection locked="0"/>
    </xf>
    <xf numFmtId="165" fontId="3" fillId="2" borderId="30" xfId="57" applyNumberFormat="1" applyFont="1" applyFill="1" applyBorder="1" applyAlignment="1" applyProtection="1">
      <alignment horizontal="center"/>
      <protection locked="0"/>
    </xf>
    <xf numFmtId="167" fontId="2" fillId="33" borderId="40" xfId="57" applyNumberFormat="1" applyFont="1" applyFill="1" applyBorder="1" applyAlignment="1" applyProtection="1">
      <alignment horizontal="center" wrapText="1"/>
      <protection/>
    </xf>
    <xf numFmtId="8" fontId="2" fillId="0" borderId="0" xfId="57" applyNumberFormat="1" applyFont="1" applyBorder="1" applyAlignment="1" applyProtection="1">
      <alignment horizontal="center" wrapText="1"/>
      <protection/>
    </xf>
    <xf numFmtId="0" fontId="2" fillId="41" borderId="0" xfId="57" applyFont="1" applyFill="1" applyBorder="1" applyAlignment="1" applyProtection="1">
      <alignment horizontal="center" wrapText="1"/>
      <protection/>
    </xf>
    <xf numFmtId="166" fontId="2" fillId="33" borderId="0" xfId="57" applyNumberFormat="1" applyFont="1" applyFill="1" applyBorder="1" applyAlignment="1" applyProtection="1">
      <alignment horizontal="center" wrapText="1"/>
      <protection/>
    </xf>
    <xf numFmtId="8" fontId="2" fillId="0" borderId="0" xfId="57" applyNumberFormat="1" applyFont="1" applyFill="1" applyBorder="1" applyAlignment="1" applyProtection="1">
      <alignment horizontal="center" wrapText="1"/>
      <protection/>
    </xf>
    <xf numFmtId="0" fontId="2" fillId="0" borderId="0" xfId="57" applyFont="1" applyFill="1" applyBorder="1" applyAlignment="1" applyProtection="1">
      <alignment horizontal="center" wrapText="1"/>
      <protection/>
    </xf>
    <xf numFmtId="0" fontId="2" fillId="0" borderId="0" xfId="57" applyFont="1" applyBorder="1" applyAlignment="1" applyProtection="1">
      <alignment horizontal="center" wrapText="1"/>
      <protection/>
    </xf>
    <xf numFmtId="0" fontId="2" fillId="0" borderId="30" xfId="57" applyFont="1" applyBorder="1" applyAlignment="1" applyProtection="1">
      <alignment horizontal="center" wrapText="1"/>
      <protection/>
    </xf>
    <xf numFmtId="0" fontId="7" fillId="0" borderId="40" xfId="57" applyFont="1" applyBorder="1" applyAlignment="1" applyProtection="1">
      <alignment vertical="top"/>
      <protection/>
    </xf>
    <xf numFmtId="0" fontId="7" fillId="0" borderId="0" xfId="57" applyFont="1" applyBorder="1" applyAlignment="1" applyProtection="1">
      <alignment vertical="top"/>
      <protection/>
    </xf>
    <xf numFmtId="0" fontId="7" fillId="33" borderId="0" xfId="57" applyFont="1" applyFill="1" applyBorder="1" applyAlignment="1" applyProtection="1">
      <alignment vertical="top"/>
      <protection/>
    </xf>
    <xf numFmtId="0" fontId="18" fillId="2" borderId="0" xfId="57" applyFont="1" applyFill="1" applyBorder="1" applyAlignment="1" applyProtection="1">
      <alignment vertical="top"/>
      <protection locked="0"/>
    </xf>
    <xf numFmtId="0" fontId="18" fillId="0" borderId="0" xfId="57" applyFont="1" applyBorder="1" applyAlignment="1" applyProtection="1">
      <alignment vertical="top"/>
      <protection/>
    </xf>
    <xf numFmtId="0" fontId="2" fillId="0" borderId="30" xfId="57" applyFont="1" applyBorder="1" applyAlignment="1" applyProtection="1">
      <alignment vertical="top"/>
      <protection/>
    </xf>
    <xf numFmtId="0" fontId="7" fillId="0" borderId="39" xfId="57" applyFont="1" applyBorder="1" applyAlignment="1" applyProtection="1">
      <alignment vertical="top"/>
      <protection/>
    </xf>
    <xf numFmtId="0" fontId="7" fillId="0" borderId="26" xfId="57" applyFont="1" applyBorder="1" applyAlignment="1" applyProtection="1">
      <alignment vertical="top"/>
      <protection/>
    </xf>
    <xf numFmtId="0" fontId="7" fillId="33" borderId="26" xfId="57" applyFont="1" applyFill="1" applyBorder="1" applyAlignment="1" applyProtection="1">
      <alignment vertical="top"/>
      <protection/>
    </xf>
    <xf numFmtId="0" fontId="3" fillId="0" borderId="26" xfId="57" applyFont="1" applyBorder="1" applyProtection="1">
      <alignment/>
      <protection/>
    </xf>
    <xf numFmtId="0" fontId="3" fillId="0" borderId="34" xfId="57" applyFont="1" applyBorder="1" applyProtection="1">
      <alignment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89" fillId="0" borderId="0" xfId="57" applyFont="1" applyBorder="1" applyProtection="1">
      <alignment/>
      <protection/>
    </xf>
    <xf numFmtId="10" fontId="3" fillId="0" borderId="0" xfId="57" applyNumberFormat="1" applyFont="1" applyBorder="1" applyAlignment="1" applyProtection="1">
      <alignment horizontal="center"/>
      <protection/>
    </xf>
    <xf numFmtId="174" fontId="3" fillId="0" borderId="0" xfId="57" applyNumberFormat="1" applyFont="1" applyBorder="1" applyAlignment="1" applyProtection="1">
      <alignment horizontal="center"/>
      <protection/>
    </xf>
    <xf numFmtId="0" fontId="3" fillId="0" borderId="0" xfId="57" applyFont="1" applyBorder="1" applyProtection="1" quotePrefix="1">
      <alignment/>
      <protection/>
    </xf>
    <xf numFmtId="167" fontId="3" fillId="0" borderId="10" xfId="57" applyNumberFormat="1" applyFont="1" applyFill="1" applyBorder="1" applyAlignment="1" applyProtection="1">
      <alignment horizontal="center"/>
      <protection/>
    </xf>
    <xf numFmtId="8" fontId="2" fillId="0" borderId="40" xfId="57" applyNumberFormat="1" applyFont="1" applyBorder="1" applyAlignment="1" applyProtection="1">
      <alignment horizontal="center"/>
      <protection/>
    </xf>
    <xf numFmtId="8" fontId="2" fillId="33" borderId="0" xfId="57" applyNumberFormat="1" applyFont="1" applyFill="1" applyBorder="1" applyAlignment="1" applyProtection="1">
      <alignment horizontal="center"/>
      <protection/>
    </xf>
    <xf numFmtId="8" fontId="2" fillId="0" borderId="40" xfId="57" applyNumberFormat="1" applyFont="1" applyBorder="1" applyAlignment="1" applyProtection="1">
      <alignment horizontal="center" wrapText="1"/>
      <protection/>
    </xf>
    <xf numFmtId="167" fontId="2" fillId="41" borderId="0" xfId="57" applyNumberFormat="1" applyFont="1" applyFill="1" applyBorder="1" applyAlignment="1" applyProtection="1">
      <alignment horizontal="center" wrapText="1"/>
      <protection/>
    </xf>
    <xf numFmtId="0" fontId="90" fillId="0" borderId="0" xfId="57" applyFont="1" applyBorder="1" applyProtection="1">
      <alignment/>
      <protection/>
    </xf>
    <xf numFmtId="167" fontId="3" fillId="33" borderId="0" xfId="57" applyNumberFormat="1" applyFont="1" applyFill="1" applyAlignment="1" applyProtection="1">
      <alignment horizontal="left"/>
      <protection/>
    </xf>
    <xf numFmtId="167" fontId="3" fillId="0" borderId="0" xfId="57" applyNumberFormat="1" applyFont="1" applyFill="1" applyAlignment="1" applyProtection="1">
      <alignment horizontal="left"/>
      <protection/>
    </xf>
    <xf numFmtId="0" fontId="3" fillId="42" borderId="0" xfId="57" applyFont="1" applyFill="1" applyAlignment="1" applyProtection="1">
      <alignment horizontal="center"/>
      <protection/>
    </xf>
    <xf numFmtId="0" fontId="3" fillId="2" borderId="0" xfId="57" applyFont="1" applyFill="1" applyAlignment="1" applyProtection="1">
      <alignment horizontal="center"/>
      <protection/>
    </xf>
    <xf numFmtId="167" fontId="11" fillId="33" borderId="0" xfId="57" applyNumberFormat="1" applyFont="1" applyFill="1" applyAlignment="1" applyProtection="1">
      <alignment horizontal="left"/>
      <protection/>
    </xf>
    <xf numFmtId="167" fontId="11" fillId="0" borderId="0" xfId="57" applyNumberFormat="1" applyFont="1" applyFill="1" applyAlignment="1" applyProtection="1">
      <alignment horizontal="left"/>
      <protection/>
    </xf>
    <xf numFmtId="0" fontId="88" fillId="0" borderId="0" xfId="57" applyFont="1" applyAlignment="1" applyProtection="1">
      <alignment horizontal="center"/>
      <protection/>
    </xf>
    <xf numFmtId="0" fontId="2" fillId="33" borderId="0" xfId="57" applyFont="1" applyFill="1" applyBorder="1" applyAlignment="1" applyProtection="1">
      <alignment horizontal="center" wrapText="1"/>
      <protection/>
    </xf>
    <xf numFmtId="8" fontId="3" fillId="33" borderId="10" xfId="57" applyNumberFormat="1" applyFont="1" applyFill="1" applyBorder="1" applyAlignment="1" applyProtection="1">
      <alignment horizontal="center"/>
      <protection/>
    </xf>
    <xf numFmtId="8" fontId="3" fillId="33" borderId="0" xfId="57" applyNumberFormat="1" applyFont="1" applyFill="1" applyBorder="1" applyAlignment="1" applyProtection="1">
      <alignment horizontal="center"/>
      <protection/>
    </xf>
    <xf numFmtId="0" fontId="2" fillId="33" borderId="0" xfId="57" applyFont="1" applyFill="1" applyBorder="1" applyAlignment="1" applyProtection="1">
      <alignment horizontal="center"/>
      <protection/>
    </xf>
    <xf numFmtId="1" fontId="3" fillId="0" borderId="26" xfId="57" applyNumberFormat="1" applyFont="1" applyBorder="1" applyAlignment="1" applyProtection="1">
      <alignment horizontal="center"/>
      <protection/>
    </xf>
    <xf numFmtId="1" fontId="3" fillId="0" borderId="10" xfId="57" applyNumberFormat="1" applyFont="1" applyBorder="1" applyAlignment="1" applyProtection="1">
      <alignment horizontal="center"/>
      <protection/>
    </xf>
    <xf numFmtId="2" fontId="3" fillId="0" borderId="0" xfId="57" applyNumberFormat="1" applyFont="1" applyBorder="1" applyAlignment="1" applyProtection="1">
      <alignment horizontal="center"/>
      <protection/>
    </xf>
    <xf numFmtId="8" fontId="3" fillId="0" borderId="0" xfId="57" applyNumberFormat="1" applyFont="1" applyProtection="1">
      <alignment/>
      <protection/>
    </xf>
    <xf numFmtId="8" fontId="2" fillId="0" borderId="0" xfId="57" applyNumberFormat="1" applyFont="1" applyProtection="1">
      <alignment/>
      <protection/>
    </xf>
    <xf numFmtId="177" fontId="3" fillId="0" borderId="0" xfId="57" applyNumberFormat="1" applyFont="1" applyAlignment="1" applyProtection="1">
      <alignment horizontal="center"/>
      <protection/>
    </xf>
    <xf numFmtId="1" fontId="3" fillId="0" borderId="0" xfId="57" applyNumberFormat="1" applyFo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38" borderId="0" xfId="0" applyFont="1" applyFill="1" applyBorder="1" applyAlignment="1" applyProtection="1">
      <alignment horizontal="left"/>
      <protection/>
    </xf>
    <xf numFmtId="0" fontId="3" fillId="38" borderId="0" xfId="0" applyNumberFormat="1" applyFont="1" applyFill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center"/>
      <protection/>
    </xf>
    <xf numFmtId="8" fontId="3" fillId="38" borderId="0" xfId="0" applyNumberFormat="1" applyFont="1" applyFill="1" applyBorder="1" applyAlignment="1" applyProtection="1">
      <alignment horizontal="center"/>
      <protection/>
    </xf>
    <xf numFmtId="166" fontId="3" fillId="38" borderId="0" xfId="0" applyNumberFormat="1" applyFont="1" applyFill="1" applyBorder="1" applyAlignment="1" applyProtection="1">
      <alignment horizontal="center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3" fillId="43" borderId="0" xfId="0" applyNumberFormat="1" applyFont="1" applyFill="1" applyBorder="1" applyAlignment="1" applyProtection="1">
      <alignment horizontal="right"/>
      <protection/>
    </xf>
    <xf numFmtId="0" fontId="3" fillId="43" borderId="0" xfId="0" applyFont="1" applyFill="1" applyBorder="1" applyAlignment="1" applyProtection="1">
      <alignment horizontal="center"/>
      <protection/>
    </xf>
    <xf numFmtId="8" fontId="3" fillId="43" borderId="0" xfId="0" applyNumberFormat="1" applyFont="1" applyFill="1" applyBorder="1" applyAlignment="1" applyProtection="1">
      <alignment horizontal="center"/>
      <protection/>
    </xf>
    <xf numFmtId="166" fontId="3" fillId="43" borderId="0" xfId="0" applyNumberFormat="1" applyFont="1" applyFill="1" applyBorder="1" applyAlignment="1" applyProtection="1">
      <alignment horizontal="center"/>
      <protection/>
    </xf>
    <xf numFmtId="8" fontId="91" fillId="0" borderId="0" xfId="0" applyNumberFormat="1" applyFont="1" applyFill="1" applyBorder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 wrapText="1"/>
      <protection/>
    </xf>
    <xf numFmtId="0" fontId="3" fillId="2" borderId="40" xfId="0" applyFont="1" applyFill="1" applyBorder="1" applyAlignment="1" applyProtection="1">
      <alignment horizontal="left" vertical="top" wrapText="1"/>
      <protection/>
    </xf>
    <xf numFmtId="0" fontId="78" fillId="44" borderId="0" xfId="0" applyFont="1" applyFill="1" applyBorder="1" applyAlignment="1" applyProtection="1">
      <alignment horizontal="left" vertical="top" wrapText="1"/>
      <protection/>
    </xf>
    <xf numFmtId="0" fontId="3" fillId="2" borderId="40" xfId="0" applyFont="1" applyFill="1" applyBorder="1" applyAlignment="1" applyProtection="1">
      <alignment horizontal="left" wrapText="1"/>
      <protection/>
    </xf>
    <xf numFmtId="8" fontId="3" fillId="45" borderId="37" xfId="57" applyNumberFormat="1" applyFont="1" applyFill="1" applyBorder="1" applyAlignment="1" applyProtection="1">
      <alignment horizontal="center"/>
      <protection/>
    </xf>
    <xf numFmtId="8" fontId="2" fillId="0" borderId="0" xfId="57" applyNumberFormat="1" applyFont="1" applyAlignment="1" applyProtection="1">
      <alignment horizontal="center"/>
      <protection/>
    </xf>
    <xf numFmtId="0" fontId="93" fillId="0" borderId="0" xfId="57" applyFont="1" applyAlignment="1" applyProtection="1">
      <alignment horizontal="left" vertical="top" wrapText="1"/>
      <protection/>
    </xf>
    <xf numFmtId="0" fontId="16" fillId="0" borderId="0" xfId="57" applyFont="1" applyAlignment="1" applyProtection="1">
      <alignment horizontal="left" vertical="top" wrapText="1"/>
      <protection/>
    </xf>
    <xf numFmtId="0" fontId="81" fillId="0" borderId="0" xfId="57" applyFont="1" applyBorder="1" applyAlignment="1" applyProtection="1" quotePrefix="1">
      <alignment horizontal="center"/>
      <protection/>
    </xf>
    <xf numFmtId="0" fontId="81" fillId="0" borderId="0" xfId="57" applyFont="1" applyBorder="1" applyAlignment="1" applyProtection="1">
      <alignment horizontal="center"/>
      <protection/>
    </xf>
    <xf numFmtId="8" fontId="85" fillId="0" borderId="26" xfId="57" applyNumberFormat="1" applyFont="1" applyBorder="1" applyAlignment="1" applyProtection="1" quotePrefix="1">
      <alignment horizontal="center"/>
      <protection/>
    </xf>
    <xf numFmtId="8" fontId="85" fillId="0" borderId="26" xfId="57" applyNumberFormat="1" applyFont="1" applyBorder="1" applyAlignment="1" applyProtection="1">
      <alignment horizontal="center"/>
      <protection/>
    </xf>
    <xf numFmtId="8" fontId="94" fillId="0" borderId="26" xfId="57" applyNumberFormat="1" applyFont="1" applyBorder="1" applyAlignment="1" applyProtection="1" quotePrefix="1">
      <alignment horizontal="left" vertical="top" wrapText="1"/>
      <protection/>
    </xf>
    <xf numFmtId="8" fontId="94" fillId="0" borderId="0" xfId="57" applyNumberFormat="1" applyFont="1" applyBorder="1" applyAlignment="1" applyProtection="1" quotePrefix="1">
      <alignment horizontal="left" vertical="top" wrapText="1"/>
      <protection/>
    </xf>
    <xf numFmtId="166" fontId="2" fillId="0" borderId="0" xfId="57" applyNumberFormat="1" applyFont="1" applyAlignment="1" applyProtection="1">
      <alignment horizontal="center" wrapText="1"/>
      <protection/>
    </xf>
    <xf numFmtId="8" fontId="3" fillId="33" borderId="0" xfId="57" applyNumberFormat="1" applyFont="1" applyFill="1" applyBorder="1" applyAlignment="1" applyProtection="1">
      <alignment horizontal="center"/>
      <protection/>
    </xf>
    <xf numFmtId="8" fontId="3" fillId="33" borderId="10" xfId="57" applyNumberFormat="1" applyFont="1" applyFill="1" applyBorder="1" applyAlignment="1" applyProtection="1">
      <alignment horizontal="center"/>
      <protection/>
    </xf>
    <xf numFmtId="0" fontId="2" fillId="33" borderId="0" xfId="57" applyFont="1" applyFill="1" applyBorder="1" applyAlignment="1" applyProtection="1">
      <alignment horizontal="center"/>
      <protection/>
    </xf>
    <xf numFmtId="0" fontId="2" fillId="33" borderId="0" xfId="57" applyFont="1" applyFill="1" applyBorder="1" applyAlignment="1" applyProtection="1">
      <alignment horizontal="center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7" fillId="0" borderId="34" xfId="57" applyFont="1" applyBorder="1" applyAlignment="1" applyProtection="1">
      <alignment vertical="top" wrapText="1"/>
      <protection/>
    </xf>
    <xf numFmtId="0" fontId="7" fillId="0" borderId="26" xfId="57" applyFont="1" applyBorder="1" applyAlignment="1" applyProtection="1">
      <alignment vertical="top" wrapText="1"/>
      <protection/>
    </xf>
    <xf numFmtId="0" fontId="7" fillId="0" borderId="39" xfId="57" applyFont="1" applyBorder="1" applyAlignment="1" applyProtection="1">
      <alignment vertical="top" wrapText="1"/>
      <protection/>
    </xf>
    <xf numFmtId="8" fontId="9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-STORAGE1\Departments$\Deans%20Office\Private%20Workspace\COSLog\ePAF.tools_INTERNAL%20VERSION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 1"/>
      <sheetName val="STEP 2"/>
      <sheetName val="job codes"/>
      <sheetName val="STEP 3"/>
      <sheetName val="STEP 4"/>
      <sheetName val="College Revi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submitAction_win0(document.win0,'#ICRow0');" TargetMode="External" /><Relationship Id="rId2" Type="http://schemas.openxmlformats.org/officeDocument/2006/relationships/hyperlink" Target="javascript:%20submitAction_win0(document.win0,'#ICRow0');" TargetMode="External" /><Relationship Id="rId3" Type="http://schemas.openxmlformats.org/officeDocument/2006/relationships/hyperlink" Target="javascript:%20submitAction_win0(document.win0,'#ICRow1');" TargetMode="External" /><Relationship Id="rId4" Type="http://schemas.openxmlformats.org/officeDocument/2006/relationships/hyperlink" Target="javascript:%20submitAction_win0(document.win0,'#ICRow1');" TargetMode="External" /><Relationship Id="rId5" Type="http://schemas.openxmlformats.org/officeDocument/2006/relationships/hyperlink" Target="javascript:%20submitAction_win0(document.win0,'#ICRow2');" TargetMode="External" /><Relationship Id="rId6" Type="http://schemas.openxmlformats.org/officeDocument/2006/relationships/hyperlink" Target="javascript:%20submitAction_win0(document.win0,'#ICRow2');" TargetMode="External" /><Relationship Id="rId7" Type="http://schemas.openxmlformats.org/officeDocument/2006/relationships/hyperlink" Target="javascript:%20submitAction_win0(document.win0,'#ICRow3');" TargetMode="External" /><Relationship Id="rId8" Type="http://schemas.openxmlformats.org/officeDocument/2006/relationships/hyperlink" Target="javascript:%20submitAction_win0(document.win0,'#ICRow3');" TargetMode="External" /><Relationship Id="rId9" Type="http://schemas.openxmlformats.org/officeDocument/2006/relationships/hyperlink" Target="javascript:%20submitAction_win0(document.win0,'#ICRow4');" TargetMode="External" /><Relationship Id="rId10" Type="http://schemas.openxmlformats.org/officeDocument/2006/relationships/hyperlink" Target="javascript:%20submitAction_win0(document.win0,'#ICRow4');" TargetMode="External" /><Relationship Id="rId11" Type="http://schemas.openxmlformats.org/officeDocument/2006/relationships/hyperlink" Target="javascript:%20submitAction_win0(document.win0,'#ICRow11');" TargetMode="External" /><Relationship Id="rId12" Type="http://schemas.openxmlformats.org/officeDocument/2006/relationships/hyperlink" Target="javascript:%20submitAction_win0(document.win0,'#ICRow11');" TargetMode="External" /><Relationship Id="rId13" Type="http://schemas.openxmlformats.org/officeDocument/2006/relationships/hyperlink" Target="javascript:%20submitAction_win0(document.win0,'#ICRow14');" TargetMode="External" /><Relationship Id="rId14" Type="http://schemas.openxmlformats.org/officeDocument/2006/relationships/hyperlink" Target="javascript:%20submitAction_win0(document.win0,'#ICRow14');" TargetMode="External" /><Relationship Id="rId15" Type="http://schemas.openxmlformats.org/officeDocument/2006/relationships/hyperlink" Target="javascript:%20submitAction_win0(document.win0,'#ICRow19');" TargetMode="External" /><Relationship Id="rId16" Type="http://schemas.openxmlformats.org/officeDocument/2006/relationships/hyperlink" Target="javascript:%20submitAction_win0(document.win0,'#ICRow19');" TargetMode="External" /><Relationship Id="rId17" Type="http://schemas.openxmlformats.org/officeDocument/2006/relationships/hyperlink" Target="javascript:%20submitAction_win0(document.win0,'#ICRow20');" TargetMode="External" /><Relationship Id="rId18" Type="http://schemas.openxmlformats.org/officeDocument/2006/relationships/hyperlink" Target="javascript:%20submitAction_win0(document.win0,'#ICRow20');" TargetMode="External" /><Relationship Id="rId19" Type="http://schemas.openxmlformats.org/officeDocument/2006/relationships/hyperlink" Target="javascript:%20submitAction_win0(document.win0,'#ICRow21');" TargetMode="External" /><Relationship Id="rId20" Type="http://schemas.openxmlformats.org/officeDocument/2006/relationships/hyperlink" Target="javascript:%20submitAction_win0(document.win0,'#ICRow21');" TargetMode="External" /><Relationship Id="rId21" Type="http://schemas.openxmlformats.org/officeDocument/2006/relationships/hyperlink" Target="javascript:%20submitAction_win0(document.win0,'#ICRow22');" TargetMode="External" /><Relationship Id="rId22" Type="http://schemas.openxmlformats.org/officeDocument/2006/relationships/hyperlink" Target="javascript:%20submitAction_win0(document.win0,'#ICRow22');" TargetMode="External" /><Relationship Id="rId23" Type="http://schemas.openxmlformats.org/officeDocument/2006/relationships/hyperlink" Target="javascript:%20submitAction_win0(document.win0,'#ICRow23');" TargetMode="External" /><Relationship Id="rId24" Type="http://schemas.openxmlformats.org/officeDocument/2006/relationships/hyperlink" Target="javascript:%20submitAction_win0(document.win0,'#ICRow23');" TargetMode="External" /><Relationship Id="rId25" Type="http://schemas.openxmlformats.org/officeDocument/2006/relationships/hyperlink" Target="javascript:%20submitAction_win0(document.win0,'#ICRow24');" TargetMode="External" /><Relationship Id="rId26" Type="http://schemas.openxmlformats.org/officeDocument/2006/relationships/hyperlink" Target="javascript:%20submitAction_win0(document.win0,'#ICRow24');" TargetMode="External" /><Relationship Id="rId27" Type="http://schemas.openxmlformats.org/officeDocument/2006/relationships/hyperlink" Target="javascript:submitAction_win0(document.win0,'#ICSortCol2');" TargetMode="External" /><Relationship Id="rId28" Type="http://schemas.openxmlformats.org/officeDocument/2006/relationships/hyperlink" Target="javascript:submitAction_win0(document.win0,'#ICSortCol3');" TargetMode="External" /><Relationship Id="rId29" Type="http://schemas.openxmlformats.org/officeDocument/2006/relationships/hyperlink" Target="javascript:%20submitAction_win0(document.win0,'#ICRow7');" TargetMode="External" /><Relationship Id="rId30" Type="http://schemas.openxmlformats.org/officeDocument/2006/relationships/hyperlink" Target="javascript:%20submitAction_win0(document.win0,'#ICRow7');" TargetMode="External" /><Relationship Id="rId31" Type="http://schemas.openxmlformats.org/officeDocument/2006/relationships/hyperlink" Target="javascript:%20submitAction_win0(document.win0,'#ICRow8');" TargetMode="External" /><Relationship Id="rId32" Type="http://schemas.openxmlformats.org/officeDocument/2006/relationships/hyperlink" Target="javascript:%20submitAction_win0(document.win0,'#ICRow8');" TargetMode="External" /><Relationship Id="rId33" Type="http://schemas.openxmlformats.org/officeDocument/2006/relationships/hyperlink" Target="javascript:%20submitAction_win0(document.win0,'#ICRow13');" TargetMode="External" /><Relationship Id="rId34" Type="http://schemas.openxmlformats.org/officeDocument/2006/relationships/hyperlink" Target="javascript:%20submitAction_win0(document.win0,'#ICRow13');" TargetMode="External" /><Relationship Id="rId35" Type="http://schemas.openxmlformats.org/officeDocument/2006/relationships/hyperlink" Target="javascript:%20submitAction_win0(document.win0,'#ICRow15');" TargetMode="External" /><Relationship Id="rId36" Type="http://schemas.openxmlformats.org/officeDocument/2006/relationships/hyperlink" Target="javascript:%20submitAction_win0(document.win0,'#ICRow15');" TargetMode="External" /><Relationship Id="rId37" Type="http://schemas.openxmlformats.org/officeDocument/2006/relationships/hyperlink" Target="javascript:%20submitAction_win0(document.win0,'#ICRow74');" TargetMode="External" /><Relationship Id="rId38" Type="http://schemas.openxmlformats.org/officeDocument/2006/relationships/hyperlink" Target="javascript:%20submitAction_win0(document.win0,'#ICRow74');" TargetMode="External" /><Relationship Id="rId39" Type="http://schemas.openxmlformats.org/officeDocument/2006/relationships/hyperlink" Target="javascript:%20submitAction_win0(document.win0,'#ICRow76');" TargetMode="External" /><Relationship Id="rId40" Type="http://schemas.openxmlformats.org/officeDocument/2006/relationships/hyperlink" Target="javascript:%20submitAction_win0(document.win0,'#ICRow76');" TargetMode="External" /><Relationship Id="rId41" Type="http://schemas.openxmlformats.org/officeDocument/2006/relationships/hyperlink" Target="javascript:%20submitAction_win0(document.win0,'#ICRow77');" TargetMode="External" /><Relationship Id="rId42" Type="http://schemas.openxmlformats.org/officeDocument/2006/relationships/hyperlink" Target="javascript:%20submitAction_win0(document.win0,'#ICRow77');" TargetMode="External" /><Relationship Id="rId43" Type="http://schemas.openxmlformats.org/officeDocument/2006/relationships/hyperlink" Target="javascript:%20submitAction_win0(document.win0,'#ICRow123');" TargetMode="External" /><Relationship Id="rId44" Type="http://schemas.openxmlformats.org/officeDocument/2006/relationships/hyperlink" Target="javascript:%20submitAction_win0(document.win0,'#ICRow123');" TargetMode="External" /><Relationship Id="rId45" Type="http://schemas.openxmlformats.org/officeDocument/2006/relationships/hyperlink" Target="javascript:%20submitAction_win0(document.win0,'#ICRow149');" TargetMode="External" /><Relationship Id="rId46" Type="http://schemas.openxmlformats.org/officeDocument/2006/relationships/hyperlink" Target="javascript:%20submitAction_win0(document.win0,'#ICRow149');" TargetMode="External" /><Relationship Id="rId47" Type="http://schemas.openxmlformats.org/officeDocument/2006/relationships/hyperlink" Target="javascript:%20submitAction_win0(document.win0,'#ICRow150');" TargetMode="External" /><Relationship Id="rId48" Type="http://schemas.openxmlformats.org/officeDocument/2006/relationships/hyperlink" Target="javascript:%20submitAction_win0(document.win0,'#ICRow150');" TargetMode="External" /><Relationship Id="rId49" Type="http://schemas.openxmlformats.org/officeDocument/2006/relationships/hyperlink" Target="javascript:%20submitAction_win0(document.win0,'#ICRow186');" TargetMode="External" /><Relationship Id="rId50" Type="http://schemas.openxmlformats.org/officeDocument/2006/relationships/hyperlink" Target="javascript:%20submitAction_win0(document.win0,'#ICRow186');" TargetMode="External" /><Relationship Id="rId51" Type="http://schemas.openxmlformats.org/officeDocument/2006/relationships/hyperlink" Target="javascript:submitAction_win0(document.win0,'#ICSortCol2');" TargetMode="External" /><Relationship Id="rId52" Type="http://schemas.openxmlformats.org/officeDocument/2006/relationships/hyperlink" Target="javascript:submitAction_win0(document.win0,'#ICSortCol3');" TargetMode="External" /><Relationship Id="rId53" Type="http://schemas.openxmlformats.org/officeDocument/2006/relationships/hyperlink" Target="javascript:%20submitAction_win0(document.win0,'#ICRow0');" TargetMode="External" /><Relationship Id="rId54" Type="http://schemas.openxmlformats.org/officeDocument/2006/relationships/hyperlink" Target="javascript:%20submitAction_win0(document.win0,'#ICRow1');" TargetMode="External" /><Relationship Id="rId55" Type="http://schemas.openxmlformats.org/officeDocument/2006/relationships/hyperlink" Target="javascript:%20submitAction_win0(document.win0,'#ICRow1');" TargetMode="External" /><Relationship Id="rId56" Type="http://schemas.openxmlformats.org/officeDocument/2006/relationships/hyperlink" Target="javascript:%20submitAction_win0(document.win0,'#ICRow2');" TargetMode="External" /><Relationship Id="rId57" Type="http://schemas.openxmlformats.org/officeDocument/2006/relationships/hyperlink" Target="javascript:%20submitAction_win0(document.win0,'#ICRow2');" TargetMode="External" /><Relationship Id="rId58" Type="http://schemas.openxmlformats.org/officeDocument/2006/relationships/hyperlink" Target="javascript:%20submitAction_win0(document.win0,'#ICRow3');" TargetMode="External" /><Relationship Id="rId59" Type="http://schemas.openxmlformats.org/officeDocument/2006/relationships/hyperlink" Target="javascript:%20submitAction_win0(document.win0,'#ICRow3');" TargetMode="External" /><Relationship Id="rId60" Type="http://schemas.openxmlformats.org/officeDocument/2006/relationships/hyperlink" Target="javascript:%20submitAction_win0(document.win0,'#ICRow4');" TargetMode="External" /><Relationship Id="rId61" Type="http://schemas.openxmlformats.org/officeDocument/2006/relationships/hyperlink" Target="javascript:%20submitAction_win0(document.win0,'#ICRow4');" TargetMode="External" /><Relationship Id="rId62" Type="http://schemas.openxmlformats.org/officeDocument/2006/relationships/hyperlink" Target="javascript:%20submitAction_win0(document.win0,'#ICRow5');" TargetMode="External" /><Relationship Id="rId63" Type="http://schemas.openxmlformats.org/officeDocument/2006/relationships/hyperlink" Target="javascript:%20submitAction_win0(document.win0,'#ICRow5');" TargetMode="External" /><Relationship Id="rId64" Type="http://schemas.openxmlformats.org/officeDocument/2006/relationships/hyperlink" Target="javascript:%20submitAction_win0(document.win0,'#ICRow6');" TargetMode="External" /><Relationship Id="rId65" Type="http://schemas.openxmlformats.org/officeDocument/2006/relationships/hyperlink" Target="javascript:%20submitAction_win0(document.win0,'#ICRow6');" TargetMode="External" /><Relationship Id="rId66" Type="http://schemas.openxmlformats.org/officeDocument/2006/relationships/hyperlink" Target="javascript:%20submitAction_win0(document.win0,'#ICRow7');" TargetMode="External" /><Relationship Id="rId67" Type="http://schemas.openxmlformats.org/officeDocument/2006/relationships/hyperlink" Target="javascript:%20submitAction_win0(document.win0,'#ICRow7');" TargetMode="External" /><Relationship Id="rId68" Type="http://schemas.openxmlformats.org/officeDocument/2006/relationships/hyperlink" Target="javascript:%20submitAction_win0(document.win0,'#ICRow8');" TargetMode="External" /><Relationship Id="rId69" Type="http://schemas.openxmlformats.org/officeDocument/2006/relationships/hyperlink" Target="javascript:%20submitAction_win0(document.win0,'#ICRow8');" TargetMode="External" /><Relationship Id="rId70" Type="http://schemas.openxmlformats.org/officeDocument/2006/relationships/hyperlink" Target="javascript:%20submitAction_win0(document.win0,'#ICRow9');" TargetMode="External" /><Relationship Id="rId71" Type="http://schemas.openxmlformats.org/officeDocument/2006/relationships/hyperlink" Target="javascript:%20submitAction_win0(document.win0,'#ICRow9');" TargetMode="External" /><Relationship Id="rId72" Type="http://schemas.openxmlformats.org/officeDocument/2006/relationships/hyperlink" Target="javascript:%20submitAction_win0(document.win0,'#ICRow10');" TargetMode="External" /><Relationship Id="rId73" Type="http://schemas.openxmlformats.org/officeDocument/2006/relationships/hyperlink" Target="javascript:%20submitAction_win0(document.win0,'#ICRow10');" TargetMode="External" /><Relationship Id="rId74" Type="http://schemas.openxmlformats.org/officeDocument/2006/relationships/hyperlink" Target="javascript:%20submitAction_win0(document.win0,'#ICRow11');" TargetMode="External" /><Relationship Id="rId75" Type="http://schemas.openxmlformats.org/officeDocument/2006/relationships/hyperlink" Target="javascript:%20submitAction_win0(document.win0,'#ICRow11');" TargetMode="External" /><Relationship Id="rId76" Type="http://schemas.openxmlformats.org/officeDocument/2006/relationships/hyperlink" Target="javascript:%20submitAction_win0(document.win0,'#ICRow12');" TargetMode="External" /><Relationship Id="rId77" Type="http://schemas.openxmlformats.org/officeDocument/2006/relationships/hyperlink" Target="javascript:%20submitAction_win0(document.win0,'#ICRow12');" TargetMode="External" /><Relationship Id="rId78" Type="http://schemas.openxmlformats.org/officeDocument/2006/relationships/hyperlink" Target="javascript:%20submitAction_win0(document.win0,'#ICRow13');" TargetMode="External" /><Relationship Id="rId79" Type="http://schemas.openxmlformats.org/officeDocument/2006/relationships/hyperlink" Target="javascript:%20submitAction_win0(document.win0,'#ICRow13');" TargetMode="External" /><Relationship Id="rId80" Type="http://schemas.openxmlformats.org/officeDocument/2006/relationships/hyperlink" Target="javascript:%20submitAction_win0(document.win0,'#ICRow14');" TargetMode="External" /><Relationship Id="rId81" Type="http://schemas.openxmlformats.org/officeDocument/2006/relationships/hyperlink" Target="javascript:%20submitAction_win0(document.win0,'#ICRow14');" TargetMode="External" /><Relationship Id="rId82" Type="http://schemas.openxmlformats.org/officeDocument/2006/relationships/hyperlink" Target="javascript:%20submitAction_win0(document.win0,'#ICRow15');" TargetMode="External" /><Relationship Id="rId83" Type="http://schemas.openxmlformats.org/officeDocument/2006/relationships/hyperlink" Target="javascript:%20submitAction_win0(document.win0,'#ICRow15');" TargetMode="External" /><Relationship Id="rId84" Type="http://schemas.openxmlformats.org/officeDocument/2006/relationships/hyperlink" Target="javascript:%20submitAction_win0(document.win0,'#ICRow16');" TargetMode="External" /><Relationship Id="rId85" Type="http://schemas.openxmlformats.org/officeDocument/2006/relationships/hyperlink" Target="javascript:%20submitAction_win0(document.win0,'#ICRow16');" TargetMode="External" /><Relationship Id="rId86" Type="http://schemas.openxmlformats.org/officeDocument/2006/relationships/hyperlink" Target="javascript:%20submitAction_win0(document.win0,'#ICRow17');" TargetMode="External" /><Relationship Id="rId87" Type="http://schemas.openxmlformats.org/officeDocument/2006/relationships/hyperlink" Target="javascript:%20submitAction_win0(document.win0,'#ICRow17');" TargetMode="External" /><Relationship Id="rId88" Type="http://schemas.openxmlformats.org/officeDocument/2006/relationships/hyperlink" Target="javascript:%20submitAction_win0(document.win0,'#ICRow18');" TargetMode="External" /><Relationship Id="rId89" Type="http://schemas.openxmlformats.org/officeDocument/2006/relationships/hyperlink" Target="javascript:%20submitAction_win0(document.win0,'#ICRow18');" TargetMode="External" /><Relationship Id="rId90" Type="http://schemas.openxmlformats.org/officeDocument/2006/relationships/hyperlink" Target="javascript:%20submitAction_win0(document.win0,'#ICRow19');" TargetMode="External" /><Relationship Id="rId91" Type="http://schemas.openxmlformats.org/officeDocument/2006/relationships/hyperlink" Target="javascript:%20submitAction_win0(document.win0,'#ICRow19');" TargetMode="External" /><Relationship Id="rId92" Type="http://schemas.openxmlformats.org/officeDocument/2006/relationships/hyperlink" Target="javascript:%20submitAction_win0(document.win0,'#ICRow20');" TargetMode="External" /><Relationship Id="rId93" Type="http://schemas.openxmlformats.org/officeDocument/2006/relationships/hyperlink" Target="javascript:%20submitAction_win0(document.win0,'#ICRow20');" TargetMode="External" /><Relationship Id="rId94" Type="http://schemas.openxmlformats.org/officeDocument/2006/relationships/hyperlink" Target="javascript:%20submitAction_win0(document.win0,'#ICRow21');" TargetMode="External" /><Relationship Id="rId95" Type="http://schemas.openxmlformats.org/officeDocument/2006/relationships/hyperlink" Target="javascript:%20submitAction_win0(document.win0,'#ICRow21');" TargetMode="External" /><Relationship Id="rId96" Type="http://schemas.openxmlformats.org/officeDocument/2006/relationships/hyperlink" Target="javascript:%20submitAction_win0(document.win0,'#ICRow22');" TargetMode="External" /><Relationship Id="rId97" Type="http://schemas.openxmlformats.org/officeDocument/2006/relationships/hyperlink" Target="javascript:%20submitAction_win0(document.win0,'#ICRow22');" TargetMode="External" /><Relationship Id="rId98" Type="http://schemas.openxmlformats.org/officeDocument/2006/relationships/hyperlink" Target="javascript:%20submitAction_win0(document.win0,'#ICRow23');" TargetMode="External" /><Relationship Id="rId99" Type="http://schemas.openxmlformats.org/officeDocument/2006/relationships/hyperlink" Target="javascript:%20submitAction_win0(document.win0,'#ICRow23');" TargetMode="External" /><Relationship Id="rId100" Type="http://schemas.openxmlformats.org/officeDocument/2006/relationships/hyperlink" Target="javascript:%20submitAction_win0(document.win0,'#ICRow24');" TargetMode="External" /><Relationship Id="rId101" Type="http://schemas.openxmlformats.org/officeDocument/2006/relationships/hyperlink" Target="javascript:%20submitAction_win0(document.win0,'#ICRow24');" TargetMode="External" /><Relationship Id="rId102" Type="http://schemas.openxmlformats.org/officeDocument/2006/relationships/hyperlink" Target="javascript:%20submitAction_win0(document.win0,'#ICRow25');" TargetMode="External" /><Relationship Id="rId103" Type="http://schemas.openxmlformats.org/officeDocument/2006/relationships/hyperlink" Target="javascript:%20submitAction_win0(document.win0,'#ICRow25');" TargetMode="External" /><Relationship Id="rId104" Type="http://schemas.openxmlformats.org/officeDocument/2006/relationships/hyperlink" Target="javascript:%20submitAction_win0(document.win0,'#ICRow26');" TargetMode="External" /><Relationship Id="rId105" Type="http://schemas.openxmlformats.org/officeDocument/2006/relationships/hyperlink" Target="javascript:%20submitAction_win0(document.win0,'#ICRow26');" TargetMode="External" /><Relationship Id="rId106" Type="http://schemas.openxmlformats.org/officeDocument/2006/relationships/hyperlink" Target="javascript:%20submitAction_win0(document.win0,'#ICRow27');" TargetMode="External" /><Relationship Id="rId107" Type="http://schemas.openxmlformats.org/officeDocument/2006/relationships/hyperlink" Target="javascript:%20submitAction_win0(document.win0,'#ICRow27');" TargetMode="External" /><Relationship Id="rId108" Type="http://schemas.openxmlformats.org/officeDocument/2006/relationships/hyperlink" Target="javascript:%20submitAction_win0(document.win0,'#ICRow28');" TargetMode="External" /><Relationship Id="rId109" Type="http://schemas.openxmlformats.org/officeDocument/2006/relationships/hyperlink" Target="javascript:%20submitAction_win0(document.win0,'#ICRow28');" TargetMode="External" /><Relationship Id="rId110" Type="http://schemas.openxmlformats.org/officeDocument/2006/relationships/hyperlink" Target="javascript:%20submitAction_win0(document.win0,'#ICRow29');" TargetMode="External" /><Relationship Id="rId111" Type="http://schemas.openxmlformats.org/officeDocument/2006/relationships/hyperlink" Target="javascript:%20submitAction_win0(document.win0,'#ICRow29');" TargetMode="External" /><Relationship Id="rId112" Type="http://schemas.openxmlformats.org/officeDocument/2006/relationships/hyperlink" Target="javascript:%20submitAction_win0(document.win0,'#ICRow30');" TargetMode="External" /><Relationship Id="rId113" Type="http://schemas.openxmlformats.org/officeDocument/2006/relationships/hyperlink" Target="javascript:%20submitAction_win0(document.win0,'#ICRow30');" TargetMode="External" /><Relationship Id="rId114" Type="http://schemas.openxmlformats.org/officeDocument/2006/relationships/hyperlink" Target="javascript:%20submitAction_win0(document.win0,'#ICRow31');" TargetMode="External" /><Relationship Id="rId115" Type="http://schemas.openxmlformats.org/officeDocument/2006/relationships/hyperlink" Target="javascript:%20submitAction_win0(document.win0,'#ICRow31');" TargetMode="External" /><Relationship Id="rId116" Type="http://schemas.openxmlformats.org/officeDocument/2006/relationships/hyperlink" Target="javascript:%20submitAction_win0(document.win0,'#ICRow32');" TargetMode="External" /><Relationship Id="rId117" Type="http://schemas.openxmlformats.org/officeDocument/2006/relationships/hyperlink" Target="javascript:%20submitAction_win0(document.win0,'#ICRow32');" TargetMode="External" /><Relationship Id="rId118" Type="http://schemas.openxmlformats.org/officeDocument/2006/relationships/hyperlink" Target="javascript:%20submitAction_win0(document.win0,'#ICRow33');" TargetMode="External" /><Relationship Id="rId119" Type="http://schemas.openxmlformats.org/officeDocument/2006/relationships/hyperlink" Target="javascript:%20submitAction_win0(document.win0,'#ICRow33');" TargetMode="External" /><Relationship Id="rId120" Type="http://schemas.openxmlformats.org/officeDocument/2006/relationships/hyperlink" Target="javascript:%20submitAction_win0(document.win0,'#ICRow34');" TargetMode="External" /><Relationship Id="rId121" Type="http://schemas.openxmlformats.org/officeDocument/2006/relationships/hyperlink" Target="javascript:%20submitAction_win0(document.win0,'#ICRow34');" TargetMode="External" /><Relationship Id="rId122" Type="http://schemas.openxmlformats.org/officeDocument/2006/relationships/hyperlink" Target="javascript:%20submitAction_win0(document.win0,'#ICRow35');" TargetMode="External" /><Relationship Id="rId123" Type="http://schemas.openxmlformats.org/officeDocument/2006/relationships/hyperlink" Target="javascript:%20submitAction_win0(document.win0,'#ICRow35');" TargetMode="External" /><Relationship Id="rId124" Type="http://schemas.openxmlformats.org/officeDocument/2006/relationships/hyperlink" Target="javascript:%20submitAction_win0(document.win0,'#ICRow36');" TargetMode="External" /><Relationship Id="rId125" Type="http://schemas.openxmlformats.org/officeDocument/2006/relationships/hyperlink" Target="javascript:%20submitAction_win0(document.win0,'#ICRow36');" TargetMode="External" /><Relationship Id="rId126" Type="http://schemas.openxmlformats.org/officeDocument/2006/relationships/hyperlink" Target="javascript:%20submitAction_win0(document.win0,'#ICRow37');" TargetMode="External" /><Relationship Id="rId127" Type="http://schemas.openxmlformats.org/officeDocument/2006/relationships/hyperlink" Target="javascript:%20submitAction_win0(document.win0,'#ICRow37');" TargetMode="External" /><Relationship Id="rId128" Type="http://schemas.openxmlformats.org/officeDocument/2006/relationships/hyperlink" Target="javascript:%20submitAction_win0(document.win0,'#ICRow38');" TargetMode="External" /><Relationship Id="rId129" Type="http://schemas.openxmlformats.org/officeDocument/2006/relationships/hyperlink" Target="javascript:%20submitAction_win0(document.win0,'#ICRow38');" TargetMode="External" /><Relationship Id="rId130" Type="http://schemas.openxmlformats.org/officeDocument/2006/relationships/hyperlink" Target="javascript:%20submitAction_win0(document.win0,'#ICRow39');" TargetMode="External" /><Relationship Id="rId131" Type="http://schemas.openxmlformats.org/officeDocument/2006/relationships/hyperlink" Target="javascript:%20submitAction_win0(document.win0,'#ICRow39');" TargetMode="External" /><Relationship Id="rId132" Type="http://schemas.openxmlformats.org/officeDocument/2006/relationships/hyperlink" Target="javascript:%20submitAction_win0(document.win0,'#ICRow40');" TargetMode="External" /><Relationship Id="rId133" Type="http://schemas.openxmlformats.org/officeDocument/2006/relationships/hyperlink" Target="javascript:%20submitAction_win0(document.win0,'#ICRow40');" TargetMode="External" /><Relationship Id="rId134" Type="http://schemas.openxmlformats.org/officeDocument/2006/relationships/hyperlink" Target="javascript:%20submitAction_win0(document.win0,'#ICRow41');" TargetMode="External" /><Relationship Id="rId135" Type="http://schemas.openxmlformats.org/officeDocument/2006/relationships/hyperlink" Target="javascript:%20submitAction_win0(document.win0,'#ICRow41');" TargetMode="External" /><Relationship Id="rId136" Type="http://schemas.openxmlformats.org/officeDocument/2006/relationships/hyperlink" Target="javascript:%20submitAction_win0(document.win0,'#ICRow42');" TargetMode="External" /><Relationship Id="rId137" Type="http://schemas.openxmlformats.org/officeDocument/2006/relationships/hyperlink" Target="javascript:%20submitAction_win0(document.win0,'#ICRow42');" TargetMode="External" /><Relationship Id="rId138" Type="http://schemas.openxmlformats.org/officeDocument/2006/relationships/hyperlink" Target="javascript:%20submitAction_win0(document.win0,'#ICRow43');" TargetMode="External" /><Relationship Id="rId139" Type="http://schemas.openxmlformats.org/officeDocument/2006/relationships/hyperlink" Target="javascript:%20submitAction_win0(document.win0,'#ICRow43');" TargetMode="External" /><Relationship Id="rId140" Type="http://schemas.openxmlformats.org/officeDocument/2006/relationships/hyperlink" Target="javascript:%20submitAction_win0(document.win0,'#ICRow44');" TargetMode="External" /><Relationship Id="rId141" Type="http://schemas.openxmlformats.org/officeDocument/2006/relationships/hyperlink" Target="javascript:%20submitAction_win0(document.win0,'#ICRow44');" TargetMode="External" /><Relationship Id="rId142" Type="http://schemas.openxmlformats.org/officeDocument/2006/relationships/hyperlink" Target="javascript:%20submitAction_win0(document.win0,'#ICRow45');" TargetMode="External" /><Relationship Id="rId143" Type="http://schemas.openxmlformats.org/officeDocument/2006/relationships/hyperlink" Target="javascript:%20submitAction_win0(document.win0,'#ICRow45');" TargetMode="External" /><Relationship Id="rId144" Type="http://schemas.openxmlformats.org/officeDocument/2006/relationships/hyperlink" Target="javascript:%20submitAction_win0(document.win0,'#ICRow46');" TargetMode="External" /><Relationship Id="rId145" Type="http://schemas.openxmlformats.org/officeDocument/2006/relationships/hyperlink" Target="javascript:%20submitAction_win0(document.win0,'#ICRow46');" TargetMode="External" /><Relationship Id="rId146" Type="http://schemas.openxmlformats.org/officeDocument/2006/relationships/hyperlink" Target="javascript:%20submitAction_win0(document.win0,'#ICRow47');" TargetMode="External" /><Relationship Id="rId147" Type="http://schemas.openxmlformats.org/officeDocument/2006/relationships/hyperlink" Target="javascript:%20submitAction_win0(document.win0,'#ICRow47');" TargetMode="External" /><Relationship Id="rId148" Type="http://schemas.openxmlformats.org/officeDocument/2006/relationships/hyperlink" Target="javascript:%20submitAction_win0(document.win0,'#ICRow48');" TargetMode="External" /><Relationship Id="rId149" Type="http://schemas.openxmlformats.org/officeDocument/2006/relationships/hyperlink" Target="javascript:%20submitAction_win0(document.win0,'#ICRow48');" TargetMode="External" /><Relationship Id="rId150" Type="http://schemas.openxmlformats.org/officeDocument/2006/relationships/hyperlink" Target="javascript:%20submitAction_win0(document.win0,'#ICRow49');" TargetMode="External" /><Relationship Id="rId151" Type="http://schemas.openxmlformats.org/officeDocument/2006/relationships/hyperlink" Target="javascript:%20submitAction_win0(document.win0,'#ICRow49');" TargetMode="External" /><Relationship Id="rId152" Type="http://schemas.openxmlformats.org/officeDocument/2006/relationships/hyperlink" Target="javascript:%20submitAction_win0(document.win0,'#ICRow50');" TargetMode="External" /><Relationship Id="rId153" Type="http://schemas.openxmlformats.org/officeDocument/2006/relationships/hyperlink" Target="javascript:%20submitAction_win0(document.win0,'#ICRow50');" TargetMode="External" /><Relationship Id="rId154" Type="http://schemas.openxmlformats.org/officeDocument/2006/relationships/hyperlink" Target="javascript:%20submitAction_win0(document.win0,'#ICRow51');" TargetMode="External" /><Relationship Id="rId155" Type="http://schemas.openxmlformats.org/officeDocument/2006/relationships/hyperlink" Target="javascript:%20submitAction_win0(document.win0,'#ICRow51');" TargetMode="External" /><Relationship Id="rId156" Type="http://schemas.openxmlformats.org/officeDocument/2006/relationships/hyperlink" Target="javascript:%20submitAction_win0(document.win0,'#ICRow52');" TargetMode="External" /><Relationship Id="rId157" Type="http://schemas.openxmlformats.org/officeDocument/2006/relationships/hyperlink" Target="javascript:%20submitAction_win0(document.win0,'#ICRow52');" TargetMode="External" /><Relationship Id="rId158" Type="http://schemas.openxmlformats.org/officeDocument/2006/relationships/hyperlink" Target="javascript:%20submitAction_win0(document.win0,'#ICRow53');" TargetMode="External" /><Relationship Id="rId159" Type="http://schemas.openxmlformats.org/officeDocument/2006/relationships/hyperlink" Target="javascript:%20submitAction_win0(document.win0,'#ICRow53');" TargetMode="External" /><Relationship Id="rId160" Type="http://schemas.openxmlformats.org/officeDocument/2006/relationships/hyperlink" Target="javascript:%20submitAction_win0(document.win0,'#ICRow54');" TargetMode="External" /><Relationship Id="rId161" Type="http://schemas.openxmlformats.org/officeDocument/2006/relationships/hyperlink" Target="javascript:%20submitAction_win0(document.win0,'#ICRow54');" TargetMode="External" /><Relationship Id="rId162" Type="http://schemas.openxmlformats.org/officeDocument/2006/relationships/hyperlink" Target="javascript:%20submitAction_win0(document.win0,'#ICRow55');" TargetMode="External" /><Relationship Id="rId163" Type="http://schemas.openxmlformats.org/officeDocument/2006/relationships/hyperlink" Target="javascript:%20submitAction_win0(document.win0,'#ICRow55');" TargetMode="External" /><Relationship Id="rId164" Type="http://schemas.openxmlformats.org/officeDocument/2006/relationships/hyperlink" Target="javascript:%20submitAction_win0(document.win0,'#ICRow56');" TargetMode="External" /><Relationship Id="rId165" Type="http://schemas.openxmlformats.org/officeDocument/2006/relationships/hyperlink" Target="javascript:%20submitAction_win0(document.win0,'#ICRow56');" TargetMode="External" /><Relationship Id="rId166" Type="http://schemas.openxmlformats.org/officeDocument/2006/relationships/hyperlink" Target="javascript:%20submitAction_win0(document.win0,'#ICRow57');" TargetMode="External" /><Relationship Id="rId167" Type="http://schemas.openxmlformats.org/officeDocument/2006/relationships/hyperlink" Target="javascript:%20submitAction_win0(document.win0,'#ICRow57');" TargetMode="External" /><Relationship Id="rId168" Type="http://schemas.openxmlformats.org/officeDocument/2006/relationships/hyperlink" Target="javascript:%20submitAction_win0(document.win0,'#ICRow58');" TargetMode="External" /><Relationship Id="rId169" Type="http://schemas.openxmlformats.org/officeDocument/2006/relationships/hyperlink" Target="javascript:%20submitAction_win0(document.win0,'#ICRow58');" TargetMode="External" /><Relationship Id="rId170" Type="http://schemas.openxmlformats.org/officeDocument/2006/relationships/hyperlink" Target="javascript:%20submitAction_win0(document.win0,'#ICRow59');" TargetMode="External" /><Relationship Id="rId171" Type="http://schemas.openxmlformats.org/officeDocument/2006/relationships/hyperlink" Target="javascript:%20submitAction_win0(document.win0,'#ICRow59');" TargetMode="External" /><Relationship Id="rId172" Type="http://schemas.openxmlformats.org/officeDocument/2006/relationships/hyperlink" Target="javascript:%20submitAction_win0(document.win0,'#ICRow60');" TargetMode="External" /><Relationship Id="rId173" Type="http://schemas.openxmlformats.org/officeDocument/2006/relationships/hyperlink" Target="javascript:%20submitAction_win0(document.win0,'#ICRow60');" TargetMode="External" /><Relationship Id="rId174" Type="http://schemas.openxmlformats.org/officeDocument/2006/relationships/hyperlink" Target="javascript:%20submitAction_win0(document.win0,'#ICRow61');" TargetMode="External" /><Relationship Id="rId175" Type="http://schemas.openxmlformats.org/officeDocument/2006/relationships/hyperlink" Target="javascript:%20submitAction_win0(document.win0,'#ICRow61');" TargetMode="External" /><Relationship Id="rId176" Type="http://schemas.openxmlformats.org/officeDocument/2006/relationships/hyperlink" Target="javascript:%20submitAction_win0(document.win0,'#ICRow62');" TargetMode="External" /><Relationship Id="rId177" Type="http://schemas.openxmlformats.org/officeDocument/2006/relationships/hyperlink" Target="javascript:%20submitAction_win0(document.win0,'#ICRow62');" TargetMode="External" /><Relationship Id="rId178" Type="http://schemas.openxmlformats.org/officeDocument/2006/relationships/hyperlink" Target="javascript:%20submitAction_win0(document.win0,'#ICRow63');" TargetMode="External" /><Relationship Id="rId179" Type="http://schemas.openxmlformats.org/officeDocument/2006/relationships/hyperlink" Target="javascript:%20submitAction_win0(document.win0,'#ICRow63');" TargetMode="External" /><Relationship Id="rId180" Type="http://schemas.openxmlformats.org/officeDocument/2006/relationships/hyperlink" Target="javascript:%20submitAction_win0(document.win0,'#ICRow64');" TargetMode="External" /><Relationship Id="rId181" Type="http://schemas.openxmlformats.org/officeDocument/2006/relationships/hyperlink" Target="javascript:%20submitAction_win0(document.win0,'#ICRow64');" TargetMode="External" /><Relationship Id="rId182" Type="http://schemas.openxmlformats.org/officeDocument/2006/relationships/hyperlink" Target="javascript:%20submitAction_win0(document.win0,'#ICRow65');" TargetMode="External" /><Relationship Id="rId183" Type="http://schemas.openxmlformats.org/officeDocument/2006/relationships/hyperlink" Target="javascript:%20submitAction_win0(document.win0,'#ICRow65');" TargetMode="External" /><Relationship Id="rId184" Type="http://schemas.openxmlformats.org/officeDocument/2006/relationships/hyperlink" Target="javascript:%20submitAction_win0(document.win0,'#ICRow66');" TargetMode="External" /><Relationship Id="rId185" Type="http://schemas.openxmlformats.org/officeDocument/2006/relationships/hyperlink" Target="javascript:%20submitAction_win0(document.win0,'#ICRow66');" TargetMode="External" /><Relationship Id="rId186" Type="http://schemas.openxmlformats.org/officeDocument/2006/relationships/hyperlink" Target="javascript:%20submitAction_win0(document.win0,'#ICRow67');" TargetMode="External" /><Relationship Id="rId187" Type="http://schemas.openxmlformats.org/officeDocument/2006/relationships/hyperlink" Target="javascript:%20submitAction_win0(document.win0,'#ICRow67');" TargetMode="External" /><Relationship Id="rId188" Type="http://schemas.openxmlformats.org/officeDocument/2006/relationships/hyperlink" Target="javascript:%20submitAction_win0(document.win0,'#ICRow68');" TargetMode="External" /><Relationship Id="rId189" Type="http://schemas.openxmlformats.org/officeDocument/2006/relationships/hyperlink" Target="javascript:%20submitAction_win0(document.win0,'#ICRow68');" TargetMode="External" /><Relationship Id="rId190" Type="http://schemas.openxmlformats.org/officeDocument/2006/relationships/hyperlink" Target="javascript:%20submitAction_win0(document.win0,'#ICRow69');" TargetMode="External" /><Relationship Id="rId191" Type="http://schemas.openxmlformats.org/officeDocument/2006/relationships/hyperlink" Target="javascript:%20submitAction_win0(document.win0,'#ICRow69');" TargetMode="External" /><Relationship Id="rId192" Type="http://schemas.openxmlformats.org/officeDocument/2006/relationships/hyperlink" Target="javascript:%20submitAction_win0(document.win0,'#ICRow70');" TargetMode="External" /><Relationship Id="rId193" Type="http://schemas.openxmlformats.org/officeDocument/2006/relationships/hyperlink" Target="javascript:%20submitAction_win0(document.win0,'#ICRow70');" TargetMode="External" /><Relationship Id="rId194" Type="http://schemas.openxmlformats.org/officeDocument/2006/relationships/hyperlink" Target="javascript:%20submitAction_win0(document.win0,'#ICRow71');" TargetMode="External" /><Relationship Id="rId195" Type="http://schemas.openxmlformats.org/officeDocument/2006/relationships/hyperlink" Target="javascript:%20submitAction_win0(document.win0,'#ICRow71');" TargetMode="External" /><Relationship Id="rId196" Type="http://schemas.openxmlformats.org/officeDocument/2006/relationships/hyperlink" Target="javascript:%20submitAction_win0(document.win0,'#ICRow72');" TargetMode="External" /><Relationship Id="rId197" Type="http://schemas.openxmlformats.org/officeDocument/2006/relationships/hyperlink" Target="javascript:%20submitAction_win0(document.win0,'#ICRow72');" TargetMode="External" /><Relationship Id="rId198" Type="http://schemas.openxmlformats.org/officeDocument/2006/relationships/hyperlink" Target="javascript:%20submitAction_win0(document.win0,'#ICRow73');" TargetMode="External" /><Relationship Id="rId199" Type="http://schemas.openxmlformats.org/officeDocument/2006/relationships/hyperlink" Target="javascript:%20submitAction_win0(document.win0,'#ICRow73');" TargetMode="External" /><Relationship Id="rId200" Type="http://schemas.openxmlformats.org/officeDocument/2006/relationships/hyperlink" Target="javascript:%20submitAction_win0(document.win0,'#ICRow74');" TargetMode="External" /><Relationship Id="rId201" Type="http://schemas.openxmlformats.org/officeDocument/2006/relationships/hyperlink" Target="javascript:%20submitAction_win0(document.win0,'#ICRow74');" TargetMode="External" /><Relationship Id="rId202" Type="http://schemas.openxmlformats.org/officeDocument/2006/relationships/hyperlink" Target="javascript:%20submitAction_win0(document.win0,'#ICRow75');" TargetMode="External" /><Relationship Id="rId203" Type="http://schemas.openxmlformats.org/officeDocument/2006/relationships/hyperlink" Target="javascript:%20submitAction_win0(document.win0,'#ICRow75');" TargetMode="External" /><Relationship Id="rId204" Type="http://schemas.openxmlformats.org/officeDocument/2006/relationships/hyperlink" Target="javascript:%20submitAction_win0(document.win0,'#ICRow76');" TargetMode="External" /><Relationship Id="rId205" Type="http://schemas.openxmlformats.org/officeDocument/2006/relationships/hyperlink" Target="javascript:%20submitAction_win0(document.win0,'#ICRow76');" TargetMode="External" /><Relationship Id="rId206" Type="http://schemas.openxmlformats.org/officeDocument/2006/relationships/hyperlink" Target="javascript:%20submitAction_win0(document.win0,'#ICRow77');" TargetMode="External" /><Relationship Id="rId207" Type="http://schemas.openxmlformats.org/officeDocument/2006/relationships/hyperlink" Target="javascript:%20submitAction_win0(document.win0,'#ICRow77');" TargetMode="External" /><Relationship Id="rId208" Type="http://schemas.openxmlformats.org/officeDocument/2006/relationships/hyperlink" Target="javascript:%20submitAction_win0(document.win0,'#ICRow78');" TargetMode="External" /><Relationship Id="rId209" Type="http://schemas.openxmlformats.org/officeDocument/2006/relationships/hyperlink" Target="javascript:%20submitAction_win0(document.win0,'#ICRow78');" TargetMode="External" /><Relationship Id="rId210" Type="http://schemas.openxmlformats.org/officeDocument/2006/relationships/hyperlink" Target="javascript:%20submitAction_win0(document.win0,'#ICRow79');" TargetMode="External" /><Relationship Id="rId211" Type="http://schemas.openxmlformats.org/officeDocument/2006/relationships/hyperlink" Target="javascript:%20submitAction_win0(document.win0,'#ICRow79');" TargetMode="External" /><Relationship Id="rId212" Type="http://schemas.openxmlformats.org/officeDocument/2006/relationships/hyperlink" Target="javascript:%20submitAction_win0(document.win0,'#ICRow80');" TargetMode="External" /><Relationship Id="rId213" Type="http://schemas.openxmlformats.org/officeDocument/2006/relationships/hyperlink" Target="javascript:%20submitAction_win0(document.win0,'#ICRow80');" TargetMode="External" /><Relationship Id="rId214" Type="http://schemas.openxmlformats.org/officeDocument/2006/relationships/hyperlink" Target="javascript:%20submitAction_win0(document.win0,'#ICRow81');" TargetMode="External" /><Relationship Id="rId215" Type="http://schemas.openxmlformats.org/officeDocument/2006/relationships/hyperlink" Target="javascript:%20submitAction_win0(document.win0,'#ICRow81');" TargetMode="External" /><Relationship Id="rId216" Type="http://schemas.openxmlformats.org/officeDocument/2006/relationships/hyperlink" Target="javascript:%20submitAction_win0(document.win0,'#ICRow82');" TargetMode="External" /><Relationship Id="rId217" Type="http://schemas.openxmlformats.org/officeDocument/2006/relationships/hyperlink" Target="javascript:%20submitAction_win0(document.win0,'#ICRow82');" TargetMode="External" /><Relationship Id="rId218" Type="http://schemas.openxmlformats.org/officeDocument/2006/relationships/hyperlink" Target="javascript:%20submitAction_win0(document.win0,'#ICRow83');" TargetMode="External" /><Relationship Id="rId219" Type="http://schemas.openxmlformats.org/officeDocument/2006/relationships/hyperlink" Target="javascript:%20submitAction_win0(document.win0,'#ICRow83');" TargetMode="External" /><Relationship Id="rId220" Type="http://schemas.openxmlformats.org/officeDocument/2006/relationships/hyperlink" Target="javascript:%20submitAction_win0(document.win0,'#ICRow84');" TargetMode="External" /><Relationship Id="rId221" Type="http://schemas.openxmlformats.org/officeDocument/2006/relationships/hyperlink" Target="javascript:%20submitAction_win0(document.win0,'#ICRow84');" TargetMode="External" /><Relationship Id="rId222" Type="http://schemas.openxmlformats.org/officeDocument/2006/relationships/hyperlink" Target="javascript:%20submitAction_win0(document.win0,'#ICRow85');" TargetMode="External" /><Relationship Id="rId223" Type="http://schemas.openxmlformats.org/officeDocument/2006/relationships/hyperlink" Target="javascript:%20submitAction_win0(document.win0,'#ICRow85');" TargetMode="External" /><Relationship Id="rId224" Type="http://schemas.openxmlformats.org/officeDocument/2006/relationships/hyperlink" Target="javascript:%20submitAction_win0(document.win0,'#ICRow86');" TargetMode="External" /><Relationship Id="rId225" Type="http://schemas.openxmlformats.org/officeDocument/2006/relationships/hyperlink" Target="javascript:%20submitAction_win0(document.win0,'#ICRow86');" TargetMode="External" /><Relationship Id="rId226" Type="http://schemas.openxmlformats.org/officeDocument/2006/relationships/hyperlink" Target="javascript:%20submitAction_win0(document.win0,'#ICRow87');" TargetMode="External" /><Relationship Id="rId227" Type="http://schemas.openxmlformats.org/officeDocument/2006/relationships/hyperlink" Target="javascript:%20submitAction_win0(document.win0,'#ICRow87');" TargetMode="External" /><Relationship Id="rId228" Type="http://schemas.openxmlformats.org/officeDocument/2006/relationships/hyperlink" Target="javascript:%20submitAction_win0(document.win0,'#ICRow88');" TargetMode="External" /><Relationship Id="rId229" Type="http://schemas.openxmlformats.org/officeDocument/2006/relationships/hyperlink" Target="javascript:%20submitAction_win0(document.win0,'#ICRow88');" TargetMode="External" /><Relationship Id="rId230" Type="http://schemas.openxmlformats.org/officeDocument/2006/relationships/hyperlink" Target="javascript:%20submitAction_win0(document.win0,'#ICRow89');" TargetMode="External" /><Relationship Id="rId231" Type="http://schemas.openxmlformats.org/officeDocument/2006/relationships/hyperlink" Target="javascript:%20submitAction_win0(document.win0,'#ICRow89');" TargetMode="External" /><Relationship Id="rId232" Type="http://schemas.openxmlformats.org/officeDocument/2006/relationships/hyperlink" Target="javascript:%20submitAction_win0(document.win0,'#ICRow90');" TargetMode="External" /><Relationship Id="rId233" Type="http://schemas.openxmlformats.org/officeDocument/2006/relationships/hyperlink" Target="javascript:%20submitAction_win0(document.win0,'#ICRow90');" TargetMode="External" /><Relationship Id="rId234" Type="http://schemas.openxmlformats.org/officeDocument/2006/relationships/hyperlink" Target="javascript:%20submitAction_win0(document.win0,'#ICRow91');" TargetMode="External" /><Relationship Id="rId235" Type="http://schemas.openxmlformats.org/officeDocument/2006/relationships/hyperlink" Target="javascript:%20submitAction_win0(document.win0,'#ICRow91');" TargetMode="External" /><Relationship Id="rId236" Type="http://schemas.openxmlformats.org/officeDocument/2006/relationships/hyperlink" Target="javascript:%20submitAction_win0(document.win0,'#ICRow92');" TargetMode="External" /><Relationship Id="rId237" Type="http://schemas.openxmlformats.org/officeDocument/2006/relationships/hyperlink" Target="javascript:%20submitAction_win0(document.win0,'#ICRow92');" TargetMode="External" /><Relationship Id="rId238" Type="http://schemas.openxmlformats.org/officeDocument/2006/relationships/hyperlink" Target="javascript:%20submitAction_win0(document.win0,'#ICRow93');" TargetMode="External" /><Relationship Id="rId239" Type="http://schemas.openxmlformats.org/officeDocument/2006/relationships/hyperlink" Target="javascript:%20submitAction_win0(document.win0,'#ICRow93');" TargetMode="External" /><Relationship Id="rId240" Type="http://schemas.openxmlformats.org/officeDocument/2006/relationships/hyperlink" Target="javascript:%20submitAction_win0(document.win0,'#ICRow94');" TargetMode="External" /><Relationship Id="rId241" Type="http://schemas.openxmlformats.org/officeDocument/2006/relationships/hyperlink" Target="javascript:%20submitAction_win0(document.win0,'#ICRow94');" TargetMode="External" /><Relationship Id="rId242" Type="http://schemas.openxmlformats.org/officeDocument/2006/relationships/hyperlink" Target="javascript:%20submitAction_win0(document.win0,'#ICRow95');" TargetMode="External" /><Relationship Id="rId243" Type="http://schemas.openxmlformats.org/officeDocument/2006/relationships/hyperlink" Target="javascript:%20submitAction_win0(document.win0,'#ICRow95');" TargetMode="External" /><Relationship Id="rId244" Type="http://schemas.openxmlformats.org/officeDocument/2006/relationships/hyperlink" Target="javascript:%20submitAction_win0(document.win0,'#ICRow96');" TargetMode="External" /><Relationship Id="rId245" Type="http://schemas.openxmlformats.org/officeDocument/2006/relationships/hyperlink" Target="javascript:%20submitAction_win0(document.win0,'#ICRow96');" TargetMode="External" /><Relationship Id="rId246" Type="http://schemas.openxmlformats.org/officeDocument/2006/relationships/hyperlink" Target="javascript:%20submitAction_win0(document.win0,'#ICRow97');" TargetMode="External" /><Relationship Id="rId247" Type="http://schemas.openxmlformats.org/officeDocument/2006/relationships/hyperlink" Target="javascript:%20submitAction_win0(document.win0,'#ICRow97');" TargetMode="External" /><Relationship Id="rId248" Type="http://schemas.openxmlformats.org/officeDocument/2006/relationships/hyperlink" Target="javascript:%20submitAction_win0(document.win0,'#ICRow98');" TargetMode="External" /><Relationship Id="rId249" Type="http://schemas.openxmlformats.org/officeDocument/2006/relationships/hyperlink" Target="javascript:%20submitAction_win0(document.win0,'#ICRow98');" TargetMode="External" /><Relationship Id="rId250" Type="http://schemas.openxmlformats.org/officeDocument/2006/relationships/hyperlink" Target="javascript:%20submitAction_win0(document.win0,'#ICRow99');" TargetMode="External" /><Relationship Id="rId251" Type="http://schemas.openxmlformats.org/officeDocument/2006/relationships/hyperlink" Target="javascript:%20submitAction_win0(document.win0,'#ICRow99');" TargetMode="External" /><Relationship Id="rId252" Type="http://schemas.openxmlformats.org/officeDocument/2006/relationships/hyperlink" Target="javascript:%20submitAction_win0(document.win0,'#ICRow100');" TargetMode="External" /><Relationship Id="rId253" Type="http://schemas.openxmlformats.org/officeDocument/2006/relationships/hyperlink" Target="javascript:%20submitAction_win0(document.win0,'#ICRow100');" TargetMode="External" /><Relationship Id="rId254" Type="http://schemas.openxmlformats.org/officeDocument/2006/relationships/hyperlink" Target="javascript:%20submitAction_win0(document.win0,'#ICRow101');" TargetMode="External" /><Relationship Id="rId255" Type="http://schemas.openxmlformats.org/officeDocument/2006/relationships/hyperlink" Target="javascript:%20submitAction_win0(document.win0,'#ICRow101');" TargetMode="External" /><Relationship Id="rId256" Type="http://schemas.openxmlformats.org/officeDocument/2006/relationships/hyperlink" Target="javascript:%20submitAction_win0(document.win0,'#ICRow102');" TargetMode="External" /><Relationship Id="rId257" Type="http://schemas.openxmlformats.org/officeDocument/2006/relationships/hyperlink" Target="javascript:%20submitAction_win0(document.win0,'#ICRow102');" TargetMode="External" /><Relationship Id="rId258" Type="http://schemas.openxmlformats.org/officeDocument/2006/relationships/hyperlink" Target="javascript:%20submitAction_win0(document.win0,'#ICRow103');" TargetMode="External" /><Relationship Id="rId259" Type="http://schemas.openxmlformats.org/officeDocument/2006/relationships/hyperlink" Target="javascript:%20submitAction_win0(document.win0,'#ICRow103');" TargetMode="External" /><Relationship Id="rId260" Type="http://schemas.openxmlformats.org/officeDocument/2006/relationships/hyperlink" Target="javascript:%20submitAction_win0(document.win0,'#ICRow104');" TargetMode="External" /><Relationship Id="rId261" Type="http://schemas.openxmlformats.org/officeDocument/2006/relationships/hyperlink" Target="javascript:%20submitAction_win0(document.win0,'#ICRow104');" TargetMode="External" /><Relationship Id="rId262" Type="http://schemas.openxmlformats.org/officeDocument/2006/relationships/hyperlink" Target="javascript:%20submitAction_win0(document.win0,'#ICRow105');" TargetMode="External" /><Relationship Id="rId263" Type="http://schemas.openxmlformats.org/officeDocument/2006/relationships/hyperlink" Target="javascript:%20submitAction_win0(document.win0,'#ICRow105');" TargetMode="External" /><Relationship Id="rId264" Type="http://schemas.openxmlformats.org/officeDocument/2006/relationships/hyperlink" Target="javascript:%20submitAction_win0(document.win0,'#ICRow106');" TargetMode="External" /><Relationship Id="rId265" Type="http://schemas.openxmlformats.org/officeDocument/2006/relationships/hyperlink" Target="javascript:%20submitAction_win0(document.win0,'#ICRow106');" TargetMode="External" /><Relationship Id="rId266" Type="http://schemas.openxmlformats.org/officeDocument/2006/relationships/hyperlink" Target="javascript:%20submitAction_win0(document.win0,'#ICRow107');" TargetMode="External" /><Relationship Id="rId267" Type="http://schemas.openxmlformats.org/officeDocument/2006/relationships/hyperlink" Target="javascript:%20submitAction_win0(document.win0,'#ICRow107');" TargetMode="External" /><Relationship Id="rId268" Type="http://schemas.openxmlformats.org/officeDocument/2006/relationships/hyperlink" Target="javascript:%20submitAction_win0(document.win0,'#ICRow108');" TargetMode="External" /><Relationship Id="rId269" Type="http://schemas.openxmlformats.org/officeDocument/2006/relationships/hyperlink" Target="javascript:%20submitAction_win0(document.win0,'#ICRow108');" TargetMode="External" /><Relationship Id="rId270" Type="http://schemas.openxmlformats.org/officeDocument/2006/relationships/hyperlink" Target="javascript:%20submitAction_win0(document.win0,'#ICRow109');" TargetMode="External" /><Relationship Id="rId271" Type="http://schemas.openxmlformats.org/officeDocument/2006/relationships/hyperlink" Target="javascript:%20submitAction_win0(document.win0,'#ICRow109');" TargetMode="External" /><Relationship Id="rId272" Type="http://schemas.openxmlformats.org/officeDocument/2006/relationships/hyperlink" Target="javascript:%20submitAction_win0(document.win0,'#ICRow110');" TargetMode="External" /><Relationship Id="rId273" Type="http://schemas.openxmlformats.org/officeDocument/2006/relationships/hyperlink" Target="javascript:%20submitAction_win0(document.win0,'#ICRow110');" TargetMode="External" /><Relationship Id="rId274" Type="http://schemas.openxmlformats.org/officeDocument/2006/relationships/hyperlink" Target="javascript:%20submitAction_win0(document.win0,'#ICRow111');" TargetMode="External" /><Relationship Id="rId275" Type="http://schemas.openxmlformats.org/officeDocument/2006/relationships/hyperlink" Target="javascript:%20submitAction_win0(document.win0,'#ICRow111');" TargetMode="External" /><Relationship Id="rId276" Type="http://schemas.openxmlformats.org/officeDocument/2006/relationships/hyperlink" Target="javascript:%20submitAction_win0(document.win0,'#ICRow112');" TargetMode="External" /><Relationship Id="rId277" Type="http://schemas.openxmlformats.org/officeDocument/2006/relationships/hyperlink" Target="javascript:%20submitAction_win0(document.win0,'#ICRow112');" TargetMode="External" /><Relationship Id="rId278" Type="http://schemas.openxmlformats.org/officeDocument/2006/relationships/hyperlink" Target="javascript:%20submitAction_win0(document.win0,'#ICRow113');" TargetMode="External" /><Relationship Id="rId279" Type="http://schemas.openxmlformats.org/officeDocument/2006/relationships/hyperlink" Target="javascript:%20submitAction_win0(document.win0,'#ICRow113');" TargetMode="External" /><Relationship Id="rId280" Type="http://schemas.openxmlformats.org/officeDocument/2006/relationships/hyperlink" Target="javascript:%20submitAction_win0(document.win0,'#ICRow114');" TargetMode="External" /><Relationship Id="rId281" Type="http://schemas.openxmlformats.org/officeDocument/2006/relationships/hyperlink" Target="javascript:%20submitAction_win0(document.win0,'#ICRow114');" TargetMode="External" /><Relationship Id="rId282" Type="http://schemas.openxmlformats.org/officeDocument/2006/relationships/hyperlink" Target="javascript:%20submitAction_win0(document.win0,'#ICRow115');" TargetMode="External" /><Relationship Id="rId283" Type="http://schemas.openxmlformats.org/officeDocument/2006/relationships/hyperlink" Target="javascript:%20submitAction_win0(document.win0,'#ICRow115');" TargetMode="External" /><Relationship Id="rId284" Type="http://schemas.openxmlformats.org/officeDocument/2006/relationships/hyperlink" Target="javascript:%20submitAction_win0(document.win0,'#ICRow116');" TargetMode="External" /><Relationship Id="rId285" Type="http://schemas.openxmlformats.org/officeDocument/2006/relationships/hyperlink" Target="javascript:%20submitAction_win0(document.win0,'#ICRow116');" TargetMode="External" /><Relationship Id="rId286" Type="http://schemas.openxmlformats.org/officeDocument/2006/relationships/hyperlink" Target="javascript:%20submitAction_win0(document.win0,'#ICRow117');" TargetMode="External" /><Relationship Id="rId287" Type="http://schemas.openxmlformats.org/officeDocument/2006/relationships/hyperlink" Target="javascript:%20submitAction_win0(document.win0,'#ICRow117');" TargetMode="External" /><Relationship Id="rId288" Type="http://schemas.openxmlformats.org/officeDocument/2006/relationships/hyperlink" Target="javascript:%20submitAction_win0(document.win0,'#ICRow118');" TargetMode="External" /><Relationship Id="rId289" Type="http://schemas.openxmlformats.org/officeDocument/2006/relationships/hyperlink" Target="javascript:%20submitAction_win0(document.win0,'#ICRow118');" TargetMode="External" /><Relationship Id="rId290" Type="http://schemas.openxmlformats.org/officeDocument/2006/relationships/hyperlink" Target="javascript:%20submitAction_win0(document.win0,'#ICRow119');" TargetMode="External" /><Relationship Id="rId291" Type="http://schemas.openxmlformats.org/officeDocument/2006/relationships/hyperlink" Target="javascript:%20submitAction_win0(document.win0,'#ICRow119');" TargetMode="External" /><Relationship Id="rId292" Type="http://schemas.openxmlformats.org/officeDocument/2006/relationships/hyperlink" Target="javascript:%20submitAction_win0(document.win0,'#ICRow120');" TargetMode="External" /><Relationship Id="rId293" Type="http://schemas.openxmlformats.org/officeDocument/2006/relationships/hyperlink" Target="javascript:%20submitAction_win0(document.win0,'#ICRow120');" TargetMode="External" /><Relationship Id="rId294" Type="http://schemas.openxmlformats.org/officeDocument/2006/relationships/hyperlink" Target="javascript:%20submitAction_win0(document.win0,'#ICRow121');" TargetMode="External" /><Relationship Id="rId295" Type="http://schemas.openxmlformats.org/officeDocument/2006/relationships/hyperlink" Target="javascript:%20submitAction_win0(document.win0,'#ICRow121');" TargetMode="External" /><Relationship Id="rId296" Type="http://schemas.openxmlformats.org/officeDocument/2006/relationships/hyperlink" Target="javascript:%20submitAction_win0(document.win0,'#ICRow122');" TargetMode="External" /><Relationship Id="rId297" Type="http://schemas.openxmlformats.org/officeDocument/2006/relationships/hyperlink" Target="javascript:%20submitAction_win0(document.win0,'#ICRow122');" TargetMode="External" /><Relationship Id="rId298" Type="http://schemas.openxmlformats.org/officeDocument/2006/relationships/hyperlink" Target="javascript:%20submitAction_win0(document.win0,'#ICRow123');" TargetMode="External" /><Relationship Id="rId299" Type="http://schemas.openxmlformats.org/officeDocument/2006/relationships/hyperlink" Target="javascript:%20submitAction_win0(document.win0,'#ICRow123');" TargetMode="External" /><Relationship Id="rId300" Type="http://schemas.openxmlformats.org/officeDocument/2006/relationships/hyperlink" Target="javascript:%20submitAction_win0(document.win0,'#ICRow124');" TargetMode="External" /><Relationship Id="rId301" Type="http://schemas.openxmlformats.org/officeDocument/2006/relationships/hyperlink" Target="javascript:%20submitAction_win0(document.win0,'#ICRow124');" TargetMode="External" /><Relationship Id="rId302" Type="http://schemas.openxmlformats.org/officeDocument/2006/relationships/hyperlink" Target="javascript:%20submitAction_win0(document.win0,'#ICRow125');" TargetMode="External" /><Relationship Id="rId303" Type="http://schemas.openxmlformats.org/officeDocument/2006/relationships/hyperlink" Target="javascript:%20submitAction_win0(document.win0,'#ICRow125');" TargetMode="External" /><Relationship Id="rId304" Type="http://schemas.openxmlformats.org/officeDocument/2006/relationships/hyperlink" Target="javascript:%20submitAction_win0(document.win0,'#ICRow126');" TargetMode="External" /><Relationship Id="rId305" Type="http://schemas.openxmlformats.org/officeDocument/2006/relationships/hyperlink" Target="javascript:%20submitAction_win0(document.win0,'#ICRow126');" TargetMode="External" /><Relationship Id="rId306" Type="http://schemas.openxmlformats.org/officeDocument/2006/relationships/hyperlink" Target="javascript:%20submitAction_win0(document.win0,'#ICRow127');" TargetMode="External" /><Relationship Id="rId307" Type="http://schemas.openxmlformats.org/officeDocument/2006/relationships/hyperlink" Target="javascript:%20submitAction_win0(document.win0,'#ICRow127');" TargetMode="External" /><Relationship Id="rId308" Type="http://schemas.openxmlformats.org/officeDocument/2006/relationships/hyperlink" Target="javascript:%20submitAction_win0(document.win0,'#ICRow128');" TargetMode="External" /><Relationship Id="rId309" Type="http://schemas.openxmlformats.org/officeDocument/2006/relationships/hyperlink" Target="javascript:%20submitAction_win0(document.win0,'#ICRow128');" TargetMode="External" /><Relationship Id="rId310" Type="http://schemas.openxmlformats.org/officeDocument/2006/relationships/hyperlink" Target="javascript:%20submitAction_win0(document.win0,'#ICRow129');" TargetMode="External" /><Relationship Id="rId311" Type="http://schemas.openxmlformats.org/officeDocument/2006/relationships/hyperlink" Target="javascript:%20submitAction_win0(document.win0,'#ICRow129');" TargetMode="External" /><Relationship Id="rId312" Type="http://schemas.openxmlformats.org/officeDocument/2006/relationships/hyperlink" Target="javascript:%20submitAction_win0(document.win0,'#ICRow130');" TargetMode="External" /><Relationship Id="rId313" Type="http://schemas.openxmlformats.org/officeDocument/2006/relationships/hyperlink" Target="javascript:%20submitAction_win0(document.win0,'#ICRow130');" TargetMode="External" /><Relationship Id="rId314" Type="http://schemas.openxmlformats.org/officeDocument/2006/relationships/hyperlink" Target="javascript:%20submitAction_win0(document.win0,'#ICRow131');" TargetMode="External" /><Relationship Id="rId315" Type="http://schemas.openxmlformats.org/officeDocument/2006/relationships/hyperlink" Target="javascript:%20submitAction_win0(document.win0,'#ICRow131');" TargetMode="External" /><Relationship Id="rId316" Type="http://schemas.openxmlformats.org/officeDocument/2006/relationships/hyperlink" Target="javascript:%20submitAction_win0(document.win0,'#ICRow132');" TargetMode="External" /><Relationship Id="rId317" Type="http://schemas.openxmlformats.org/officeDocument/2006/relationships/hyperlink" Target="javascript:%20submitAction_win0(document.win0,'#ICRow132');" TargetMode="External" /><Relationship Id="rId318" Type="http://schemas.openxmlformats.org/officeDocument/2006/relationships/hyperlink" Target="javascript:%20submitAction_win0(document.win0,'#ICRow133');" TargetMode="External" /><Relationship Id="rId319" Type="http://schemas.openxmlformats.org/officeDocument/2006/relationships/hyperlink" Target="javascript:%20submitAction_win0(document.win0,'#ICRow133');" TargetMode="External" /><Relationship Id="rId320" Type="http://schemas.openxmlformats.org/officeDocument/2006/relationships/hyperlink" Target="javascript:%20submitAction_win0(document.win0,'#ICRow134');" TargetMode="External" /><Relationship Id="rId321" Type="http://schemas.openxmlformats.org/officeDocument/2006/relationships/hyperlink" Target="javascript:%20submitAction_win0(document.win0,'#ICRow134');" TargetMode="External" /><Relationship Id="rId322" Type="http://schemas.openxmlformats.org/officeDocument/2006/relationships/hyperlink" Target="javascript:%20submitAction_win0(document.win0,'#ICRow135');" TargetMode="External" /><Relationship Id="rId323" Type="http://schemas.openxmlformats.org/officeDocument/2006/relationships/hyperlink" Target="javascript:%20submitAction_win0(document.win0,'#ICRow135');" TargetMode="External" /><Relationship Id="rId324" Type="http://schemas.openxmlformats.org/officeDocument/2006/relationships/hyperlink" Target="javascript:%20submitAction_win0(document.win0,'#ICRow136');" TargetMode="External" /><Relationship Id="rId325" Type="http://schemas.openxmlformats.org/officeDocument/2006/relationships/hyperlink" Target="javascript:%20submitAction_win0(document.win0,'#ICRow136');" TargetMode="External" /><Relationship Id="rId326" Type="http://schemas.openxmlformats.org/officeDocument/2006/relationships/hyperlink" Target="javascript:%20submitAction_win0(document.win0,'#ICRow137');" TargetMode="External" /><Relationship Id="rId327" Type="http://schemas.openxmlformats.org/officeDocument/2006/relationships/hyperlink" Target="javascript:%20submitAction_win0(document.win0,'#ICRow137');" TargetMode="External" /><Relationship Id="rId328" Type="http://schemas.openxmlformats.org/officeDocument/2006/relationships/hyperlink" Target="javascript:%20submitAction_win0(document.win0,'#ICRow138');" TargetMode="External" /><Relationship Id="rId329" Type="http://schemas.openxmlformats.org/officeDocument/2006/relationships/hyperlink" Target="javascript:%20submitAction_win0(document.win0,'#ICRow138');" TargetMode="External" /><Relationship Id="rId330" Type="http://schemas.openxmlformats.org/officeDocument/2006/relationships/hyperlink" Target="javascript:%20submitAction_win0(document.win0,'#ICRow139');" TargetMode="External" /><Relationship Id="rId331" Type="http://schemas.openxmlformats.org/officeDocument/2006/relationships/hyperlink" Target="javascript:%20submitAction_win0(document.win0,'#ICRow139');" TargetMode="External" /><Relationship Id="rId332" Type="http://schemas.openxmlformats.org/officeDocument/2006/relationships/hyperlink" Target="javascript:%20submitAction_win0(document.win0,'#ICRow140');" TargetMode="External" /><Relationship Id="rId333" Type="http://schemas.openxmlformats.org/officeDocument/2006/relationships/hyperlink" Target="javascript:%20submitAction_win0(document.win0,'#ICRow140');" TargetMode="External" /><Relationship Id="rId334" Type="http://schemas.openxmlformats.org/officeDocument/2006/relationships/hyperlink" Target="javascript:%20submitAction_win0(document.win0,'#ICRow141');" TargetMode="External" /><Relationship Id="rId335" Type="http://schemas.openxmlformats.org/officeDocument/2006/relationships/hyperlink" Target="javascript:%20submitAction_win0(document.win0,'#ICRow141');" TargetMode="External" /><Relationship Id="rId336" Type="http://schemas.openxmlformats.org/officeDocument/2006/relationships/hyperlink" Target="javascript:%20submitAction_win0(document.win0,'#ICRow142');" TargetMode="External" /><Relationship Id="rId337" Type="http://schemas.openxmlformats.org/officeDocument/2006/relationships/hyperlink" Target="javascript:%20submitAction_win0(document.win0,'#ICRow142');" TargetMode="External" /><Relationship Id="rId338" Type="http://schemas.openxmlformats.org/officeDocument/2006/relationships/hyperlink" Target="javascript:%20submitAction_win0(document.win0,'#ICRow143');" TargetMode="External" /><Relationship Id="rId339" Type="http://schemas.openxmlformats.org/officeDocument/2006/relationships/hyperlink" Target="javascript:%20submitAction_win0(document.win0,'#ICRow143');" TargetMode="External" /><Relationship Id="rId340" Type="http://schemas.openxmlformats.org/officeDocument/2006/relationships/hyperlink" Target="javascript:%20submitAction_win0(document.win0,'#ICRow144');" TargetMode="External" /><Relationship Id="rId341" Type="http://schemas.openxmlformats.org/officeDocument/2006/relationships/hyperlink" Target="javascript:%20submitAction_win0(document.win0,'#ICRow144');" TargetMode="External" /><Relationship Id="rId342" Type="http://schemas.openxmlformats.org/officeDocument/2006/relationships/hyperlink" Target="javascript:%20submitAction_win0(document.win0,'#ICRow145');" TargetMode="External" /><Relationship Id="rId343" Type="http://schemas.openxmlformats.org/officeDocument/2006/relationships/hyperlink" Target="javascript:%20submitAction_win0(document.win0,'#ICRow145');" TargetMode="External" /><Relationship Id="rId344" Type="http://schemas.openxmlformats.org/officeDocument/2006/relationships/hyperlink" Target="javascript:%20submitAction_win0(document.win0,'#ICRow146');" TargetMode="External" /><Relationship Id="rId345" Type="http://schemas.openxmlformats.org/officeDocument/2006/relationships/hyperlink" Target="javascript:%20submitAction_win0(document.win0,'#ICRow146');" TargetMode="External" /><Relationship Id="rId346" Type="http://schemas.openxmlformats.org/officeDocument/2006/relationships/hyperlink" Target="javascript:%20submitAction_win0(document.win0,'#ICRow147');" TargetMode="External" /><Relationship Id="rId347" Type="http://schemas.openxmlformats.org/officeDocument/2006/relationships/hyperlink" Target="javascript:%20submitAction_win0(document.win0,'#ICRow147');" TargetMode="External" /><Relationship Id="rId348" Type="http://schemas.openxmlformats.org/officeDocument/2006/relationships/hyperlink" Target="javascript:%20submitAction_win0(document.win0,'#ICRow148');" TargetMode="External" /><Relationship Id="rId349" Type="http://schemas.openxmlformats.org/officeDocument/2006/relationships/hyperlink" Target="javascript:%20submitAction_win0(document.win0,'#ICRow148');" TargetMode="External" /><Relationship Id="rId350" Type="http://schemas.openxmlformats.org/officeDocument/2006/relationships/hyperlink" Target="javascript:%20submitAction_win0(document.win0,'#ICRow149');" TargetMode="External" /><Relationship Id="rId351" Type="http://schemas.openxmlformats.org/officeDocument/2006/relationships/hyperlink" Target="javascript:%20submitAction_win0(document.win0,'#ICRow149');" TargetMode="External" /><Relationship Id="rId352" Type="http://schemas.openxmlformats.org/officeDocument/2006/relationships/hyperlink" Target="javascript:%20submitAction_win0(document.win0,'#ICRow150');" TargetMode="External" /><Relationship Id="rId353" Type="http://schemas.openxmlformats.org/officeDocument/2006/relationships/hyperlink" Target="javascript:%20submitAction_win0(document.win0,'#ICRow150');" TargetMode="External" /><Relationship Id="rId354" Type="http://schemas.openxmlformats.org/officeDocument/2006/relationships/hyperlink" Target="javascript:%20submitAction_win0(document.win0,'#ICRow151');" TargetMode="External" /><Relationship Id="rId355" Type="http://schemas.openxmlformats.org/officeDocument/2006/relationships/hyperlink" Target="javascript:%20submitAction_win0(document.win0,'#ICRow151');" TargetMode="External" /><Relationship Id="rId356" Type="http://schemas.openxmlformats.org/officeDocument/2006/relationships/hyperlink" Target="javascript:%20submitAction_win0(document.win0,'#ICRow152');" TargetMode="External" /><Relationship Id="rId357" Type="http://schemas.openxmlformats.org/officeDocument/2006/relationships/hyperlink" Target="javascript:%20submitAction_win0(document.win0,'#ICRow152');" TargetMode="External" /><Relationship Id="rId358" Type="http://schemas.openxmlformats.org/officeDocument/2006/relationships/hyperlink" Target="javascript:%20submitAction_win0(document.win0,'#ICRow153');" TargetMode="External" /><Relationship Id="rId359" Type="http://schemas.openxmlformats.org/officeDocument/2006/relationships/hyperlink" Target="javascript:%20submitAction_win0(document.win0,'#ICRow153');" TargetMode="External" /><Relationship Id="rId360" Type="http://schemas.openxmlformats.org/officeDocument/2006/relationships/hyperlink" Target="javascript:%20submitAction_win0(document.win0,'#ICRow154');" TargetMode="External" /><Relationship Id="rId361" Type="http://schemas.openxmlformats.org/officeDocument/2006/relationships/hyperlink" Target="javascript:%20submitAction_win0(document.win0,'#ICRow154');" TargetMode="External" /><Relationship Id="rId362" Type="http://schemas.openxmlformats.org/officeDocument/2006/relationships/hyperlink" Target="javascript:%20submitAction_win0(document.win0,'#ICRow155');" TargetMode="External" /><Relationship Id="rId363" Type="http://schemas.openxmlformats.org/officeDocument/2006/relationships/hyperlink" Target="javascript:%20submitAction_win0(document.win0,'#ICRow155');" TargetMode="External" /><Relationship Id="rId364" Type="http://schemas.openxmlformats.org/officeDocument/2006/relationships/hyperlink" Target="javascript:%20submitAction_win0(document.win0,'#ICRow156');" TargetMode="External" /><Relationship Id="rId365" Type="http://schemas.openxmlformats.org/officeDocument/2006/relationships/hyperlink" Target="javascript:%20submitAction_win0(document.win0,'#ICRow156');" TargetMode="External" /><Relationship Id="rId366" Type="http://schemas.openxmlformats.org/officeDocument/2006/relationships/hyperlink" Target="javascript:%20submitAction_win0(document.win0,'#ICRow157');" TargetMode="External" /><Relationship Id="rId367" Type="http://schemas.openxmlformats.org/officeDocument/2006/relationships/hyperlink" Target="javascript:%20submitAction_win0(document.win0,'#ICRow157');" TargetMode="External" /><Relationship Id="rId368" Type="http://schemas.openxmlformats.org/officeDocument/2006/relationships/hyperlink" Target="javascript:%20submitAction_win0(document.win0,'#ICRow158');" TargetMode="External" /><Relationship Id="rId369" Type="http://schemas.openxmlformats.org/officeDocument/2006/relationships/hyperlink" Target="javascript:%20submitAction_win0(document.win0,'#ICRow158');" TargetMode="External" /><Relationship Id="rId370" Type="http://schemas.openxmlformats.org/officeDocument/2006/relationships/hyperlink" Target="javascript:%20submitAction_win0(document.win0,'#ICRow159');" TargetMode="External" /><Relationship Id="rId371" Type="http://schemas.openxmlformats.org/officeDocument/2006/relationships/hyperlink" Target="javascript:%20submitAction_win0(document.win0,'#ICRow159');" TargetMode="External" /><Relationship Id="rId372" Type="http://schemas.openxmlformats.org/officeDocument/2006/relationships/hyperlink" Target="javascript:%20submitAction_win0(document.win0,'#ICRow160');" TargetMode="External" /><Relationship Id="rId373" Type="http://schemas.openxmlformats.org/officeDocument/2006/relationships/hyperlink" Target="javascript:%20submitAction_win0(document.win0,'#ICRow160');" TargetMode="External" /><Relationship Id="rId374" Type="http://schemas.openxmlformats.org/officeDocument/2006/relationships/hyperlink" Target="javascript:%20submitAction_win0(document.win0,'#ICRow161');" TargetMode="External" /><Relationship Id="rId375" Type="http://schemas.openxmlformats.org/officeDocument/2006/relationships/hyperlink" Target="javascript:%20submitAction_win0(document.win0,'#ICRow161');" TargetMode="External" /><Relationship Id="rId376" Type="http://schemas.openxmlformats.org/officeDocument/2006/relationships/hyperlink" Target="javascript:%20submitAction_win0(document.win0,'#ICRow162');" TargetMode="External" /><Relationship Id="rId377" Type="http://schemas.openxmlformats.org/officeDocument/2006/relationships/hyperlink" Target="javascript:%20submitAction_win0(document.win0,'#ICRow162');" TargetMode="External" /><Relationship Id="rId378" Type="http://schemas.openxmlformats.org/officeDocument/2006/relationships/hyperlink" Target="javascript:%20submitAction_win0(document.win0,'#ICRow163');" TargetMode="External" /><Relationship Id="rId379" Type="http://schemas.openxmlformats.org/officeDocument/2006/relationships/hyperlink" Target="javascript:%20submitAction_win0(document.win0,'#ICRow163');" TargetMode="External" /><Relationship Id="rId380" Type="http://schemas.openxmlformats.org/officeDocument/2006/relationships/hyperlink" Target="javascript:%20submitAction_win0(document.win0,'#ICRow164');" TargetMode="External" /><Relationship Id="rId381" Type="http://schemas.openxmlformats.org/officeDocument/2006/relationships/hyperlink" Target="javascript:%20submitAction_win0(document.win0,'#ICRow164');" TargetMode="External" /><Relationship Id="rId382" Type="http://schemas.openxmlformats.org/officeDocument/2006/relationships/hyperlink" Target="javascript:%20submitAction_win0(document.win0,'#ICRow165');" TargetMode="External" /><Relationship Id="rId383" Type="http://schemas.openxmlformats.org/officeDocument/2006/relationships/hyperlink" Target="javascript:%20submitAction_win0(document.win0,'#ICRow165');" TargetMode="External" /><Relationship Id="rId384" Type="http://schemas.openxmlformats.org/officeDocument/2006/relationships/hyperlink" Target="javascript:%20submitAction_win0(document.win0,'#ICRow166');" TargetMode="External" /><Relationship Id="rId385" Type="http://schemas.openxmlformats.org/officeDocument/2006/relationships/hyperlink" Target="javascript:%20submitAction_win0(document.win0,'#ICRow166');" TargetMode="External" /><Relationship Id="rId386" Type="http://schemas.openxmlformats.org/officeDocument/2006/relationships/hyperlink" Target="javascript:%20submitAction_win0(document.win0,'#ICRow167');" TargetMode="External" /><Relationship Id="rId387" Type="http://schemas.openxmlformats.org/officeDocument/2006/relationships/hyperlink" Target="javascript:%20submitAction_win0(document.win0,'#ICRow167');" TargetMode="External" /><Relationship Id="rId388" Type="http://schemas.openxmlformats.org/officeDocument/2006/relationships/hyperlink" Target="javascript:%20submitAction_win0(document.win0,'#ICRow168');" TargetMode="External" /><Relationship Id="rId389" Type="http://schemas.openxmlformats.org/officeDocument/2006/relationships/hyperlink" Target="javascript:%20submitAction_win0(document.win0,'#ICRow168');" TargetMode="External" /><Relationship Id="rId390" Type="http://schemas.openxmlformats.org/officeDocument/2006/relationships/hyperlink" Target="javascript:%20submitAction_win0(document.win0,'#ICRow169');" TargetMode="External" /><Relationship Id="rId391" Type="http://schemas.openxmlformats.org/officeDocument/2006/relationships/hyperlink" Target="javascript:%20submitAction_win0(document.win0,'#ICRow169');" TargetMode="External" /><Relationship Id="rId392" Type="http://schemas.openxmlformats.org/officeDocument/2006/relationships/hyperlink" Target="javascript:%20submitAction_win0(document.win0,'#ICRow170');" TargetMode="External" /><Relationship Id="rId393" Type="http://schemas.openxmlformats.org/officeDocument/2006/relationships/hyperlink" Target="javascript:%20submitAction_win0(document.win0,'#ICRow170');" TargetMode="External" /><Relationship Id="rId394" Type="http://schemas.openxmlformats.org/officeDocument/2006/relationships/hyperlink" Target="javascript:%20submitAction_win0(document.win0,'#ICRow171');" TargetMode="External" /><Relationship Id="rId395" Type="http://schemas.openxmlformats.org/officeDocument/2006/relationships/hyperlink" Target="javascript:%20submitAction_win0(document.win0,'#ICRow171');" TargetMode="External" /><Relationship Id="rId396" Type="http://schemas.openxmlformats.org/officeDocument/2006/relationships/hyperlink" Target="javascript:%20submitAction_win0(document.win0,'#ICRow172');" TargetMode="External" /><Relationship Id="rId397" Type="http://schemas.openxmlformats.org/officeDocument/2006/relationships/hyperlink" Target="javascript:%20submitAction_win0(document.win0,'#ICRow172');" TargetMode="External" /><Relationship Id="rId398" Type="http://schemas.openxmlformats.org/officeDocument/2006/relationships/hyperlink" Target="javascript:%20submitAction_win0(document.win0,'#ICRow173');" TargetMode="External" /><Relationship Id="rId399" Type="http://schemas.openxmlformats.org/officeDocument/2006/relationships/hyperlink" Target="javascript:%20submitAction_win0(document.win0,'#ICRow173');" TargetMode="External" /><Relationship Id="rId400" Type="http://schemas.openxmlformats.org/officeDocument/2006/relationships/hyperlink" Target="javascript:%20submitAction_win0(document.win0,'#ICRow174');" TargetMode="External" /><Relationship Id="rId401" Type="http://schemas.openxmlformats.org/officeDocument/2006/relationships/hyperlink" Target="javascript:%20submitAction_win0(document.win0,'#ICRow174');" TargetMode="External" /><Relationship Id="rId402" Type="http://schemas.openxmlformats.org/officeDocument/2006/relationships/hyperlink" Target="javascript:%20submitAction_win0(document.win0,'#ICRow175');" TargetMode="External" /><Relationship Id="rId403" Type="http://schemas.openxmlformats.org/officeDocument/2006/relationships/hyperlink" Target="javascript:%20submitAction_win0(document.win0,'#ICRow175');" TargetMode="External" /><Relationship Id="rId404" Type="http://schemas.openxmlformats.org/officeDocument/2006/relationships/hyperlink" Target="javascript:%20submitAction_win0(document.win0,'#ICRow176');" TargetMode="External" /><Relationship Id="rId405" Type="http://schemas.openxmlformats.org/officeDocument/2006/relationships/hyperlink" Target="javascript:%20submitAction_win0(document.win0,'#ICRow176');" TargetMode="External" /><Relationship Id="rId406" Type="http://schemas.openxmlformats.org/officeDocument/2006/relationships/hyperlink" Target="javascript:%20submitAction_win0(document.win0,'#ICRow177');" TargetMode="External" /><Relationship Id="rId407" Type="http://schemas.openxmlformats.org/officeDocument/2006/relationships/hyperlink" Target="javascript:%20submitAction_win0(document.win0,'#ICRow177');" TargetMode="External" /><Relationship Id="rId408" Type="http://schemas.openxmlformats.org/officeDocument/2006/relationships/hyperlink" Target="javascript:%20submitAction_win0(document.win0,'#ICRow178');" TargetMode="External" /><Relationship Id="rId409" Type="http://schemas.openxmlformats.org/officeDocument/2006/relationships/hyperlink" Target="javascript:%20submitAction_win0(document.win0,'#ICRow178');" TargetMode="External" /><Relationship Id="rId410" Type="http://schemas.openxmlformats.org/officeDocument/2006/relationships/hyperlink" Target="javascript:%20submitAction_win0(document.win0,'#ICRow179');" TargetMode="External" /><Relationship Id="rId411" Type="http://schemas.openxmlformats.org/officeDocument/2006/relationships/hyperlink" Target="javascript:%20submitAction_win0(document.win0,'#ICRow179');" TargetMode="External" /><Relationship Id="rId412" Type="http://schemas.openxmlformats.org/officeDocument/2006/relationships/hyperlink" Target="javascript:%20submitAction_win0(document.win0,'#ICRow180');" TargetMode="External" /><Relationship Id="rId413" Type="http://schemas.openxmlformats.org/officeDocument/2006/relationships/hyperlink" Target="javascript:%20submitAction_win0(document.win0,'#ICRow180');" TargetMode="External" /><Relationship Id="rId414" Type="http://schemas.openxmlformats.org/officeDocument/2006/relationships/hyperlink" Target="javascript:%20submitAction_win0(document.win0,'#ICRow181');" TargetMode="External" /><Relationship Id="rId415" Type="http://schemas.openxmlformats.org/officeDocument/2006/relationships/hyperlink" Target="javascript:%20submitAction_win0(document.win0,'#ICRow181');" TargetMode="External" /><Relationship Id="rId416" Type="http://schemas.openxmlformats.org/officeDocument/2006/relationships/hyperlink" Target="javascript:%20submitAction_win0(document.win0,'#ICRow182');" TargetMode="External" /><Relationship Id="rId417" Type="http://schemas.openxmlformats.org/officeDocument/2006/relationships/hyperlink" Target="javascript:%20submitAction_win0(document.win0,'#ICRow182');" TargetMode="External" /><Relationship Id="rId418" Type="http://schemas.openxmlformats.org/officeDocument/2006/relationships/hyperlink" Target="javascript:%20submitAction_win0(document.win0,'#ICRow183');" TargetMode="External" /><Relationship Id="rId419" Type="http://schemas.openxmlformats.org/officeDocument/2006/relationships/hyperlink" Target="javascript:%20submitAction_win0(document.win0,'#ICRow183');" TargetMode="External" /><Relationship Id="rId420" Type="http://schemas.openxmlformats.org/officeDocument/2006/relationships/hyperlink" Target="javascript:%20submitAction_win0(document.win0,'#ICRow184');" TargetMode="External" /><Relationship Id="rId421" Type="http://schemas.openxmlformats.org/officeDocument/2006/relationships/hyperlink" Target="javascript:%20submitAction_win0(document.win0,'#ICRow184');" TargetMode="External" /><Relationship Id="rId422" Type="http://schemas.openxmlformats.org/officeDocument/2006/relationships/hyperlink" Target="javascript:%20submitAction_win0(document.win0,'#ICRow185');" TargetMode="External" /><Relationship Id="rId423" Type="http://schemas.openxmlformats.org/officeDocument/2006/relationships/hyperlink" Target="javascript:%20submitAction_win0(document.win0,'#ICRow185');" TargetMode="External" /><Relationship Id="rId424" Type="http://schemas.openxmlformats.org/officeDocument/2006/relationships/hyperlink" Target="javascript:%20submitAction_win0(document.win0,'#ICRow186');" TargetMode="External" /><Relationship Id="rId425" Type="http://schemas.openxmlformats.org/officeDocument/2006/relationships/hyperlink" Target="javascript:%20submitAction_win0(document.win0,'#ICRow186');" TargetMode="External" /><Relationship Id="rId426" Type="http://schemas.openxmlformats.org/officeDocument/2006/relationships/hyperlink" Target="javascript:%20submitAction_win0(document.win0,'#ICRow187');" TargetMode="External" /><Relationship Id="rId427" Type="http://schemas.openxmlformats.org/officeDocument/2006/relationships/hyperlink" Target="javascript:%20submitAction_win0(document.win0,'#ICRow187');" TargetMode="External" /><Relationship Id="rId428" Type="http://schemas.openxmlformats.org/officeDocument/2006/relationships/hyperlink" Target="javascript:%20submitAction_win0(document.win0,'#ICRow188');" TargetMode="External" /><Relationship Id="rId429" Type="http://schemas.openxmlformats.org/officeDocument/2006/relationships/hyperlink" Target="javascript:%20submitAction_win0(document.win0,'#ICRow188');" TargetMode="External" /><Relationship Id="rId430" Type="http://schemas.openxmlformats.org/officeDocument/2006/relationships/hyperlink" Target="javascript:%20submitAction_win0(document.win0,'#ICRow189');" TargetMode="External" /><Relationship Id="rId431" Type="http://schemas.openxmlformats.org/officeDocument/2006/relationships/hyperlink" Target="javascript:%20submitAction_win0(document.win0,'#ICRow189');" TargetMode="External" /><Relationship Id="rId432" Type="http://schemas.openxmlformats.org/officeDocument/2006/relationships/hyperlink" Target="javascript:%20submitAction_win0(document.win0,'#ICRow190');" TargetMode="External" /><Relationship Id="rId433" Type="http://schemas.openxmlformats.org/officeDocument/2006/relationships/hyperlink" Target="javascript:%20submitAction_win0(document.win0,'#ICRow190');" TargetMode="External" /><Relationship Id="rId434" Type="http://schemas.openxmlformats.org/officeDocument/2006/relationships/hyperlink" Target="javascript:%20submitAction_win0(document.win0,'#ICRow191');" TargetMode="External" /><Relationship Id="rId435" Type="http://schemas.openxmlformats.org/officeDocument/2006/relationships/hyperlink" Target="javascript:%20submitAction_win0(document.win0,'#ICRow191');" TargetMode="External" /><Relationship Id="rId436" Type="http://schemas.openxmlformats.org/officeDocument/2006/relationships/hyperlink" Target="javascript:%20submitAction_win0(document.win0,'#ICRow192');" TargetMode="External" /><Relationship Id="rId437" Type="http://schemas.openxmlformats.org/officeDocument/2006/relationships/hyperlink" Target="javascript:%20submitAction_win0(document.win0,'#ICRow192');" TargetMode="External" /><Relationship Id="rId438" Type="http://schemas.openxmlformats.org/officeDocument/2006/relationships/hyperlink" Target="javascript:%20submitAction_win0(document.win0,'#ICRow193');" TargetMode="External" /><Relationship Id="rId439" Type="http://schemas.openxmlformats.org/officeDocument/2006/relationships/hyperlink" Target="javascript:%20submitAction_win0(document.win0,'#ICRow193');" TargetMode="External" /><Relationship Id="rId440" Type="http://schemas.openxmlformats.org/officeDocument/2006/relationships/hyperlink" Target="javascript:%20submitAction_win0(document.win0,'#ICRow194');" TargetMode="External" /><Relationship Id="rId441" Type="http://schemas.openxmlformats.org/officeDocument/2006/relationships/hyperlink" Target="javascript:%20submitAction_win0(document.win0,'#ICRow194');" TargetMode="External" /><Relationship Id="rId442" Type="http://schemas.openxmlformats.org/officeDocument/2006/relationships/hyperlink" Target="javascript:%20submitAction_win0(document.win0,'#ICRow195');" TargetMode="External" /><Relationship Id="rId443" Type="http://schemas.openxmlformats.org/officeDocument/2006/relationships/hyperlink" Target="javascript:%20submitAction_win0(document.win0,'#ICRow195');" TargetMode="External" /><Relationship Id="rId444" Type="http://schemas.openxmlformats.org/officeDocument/2006/relationships/hyperlink" Target="javascript:%20submitAction_win0(document.win0,'#ICRow196');" TargetMode="External" /><Relationship Id="rId445" Type="http://schemas.openxmlformats.org/officeDocument/2006/relationships/hyperlink" Target="javascript:%20submitAction_win0(document.win0,'#ICRow196');" TargetMode="External" /><Relationship Id="rId446" Type="http://schemas.openxmlformats.org/officeDocument/2006/relationships/hyperlink" Target="javascript:%20submitAction_win0(document.win0,'#ICRow197');" TargetMode="External" /><Relationship Id="rId447" Type="http://schemas.openxmlformats.org/officeDocument/2006/relationships/hyperlink" Target="javascript:%20submitAction_win0(document.win0,'#ICRow197');" TargetMode="External" /><Relationship Id="rId448" Type="http://schemas.openxmlformats.org/officeDocument/2006/relationships/hyperlink" Target="javascript:%20submitAction_win0(document.win0,'#ICRow198');" TargetMode="External" /><Relationship Id="rId449" Type="http://schemas.openxmlformats.org/officeDocument/2006/relationships/hyperlink" Target="javascript:%20submitAction_win0(document.win0,'#ICRow198');" TargetMode="External" /><Relationship Id="rId450" Type="http://schemas.openxmlformats.org/officeDocument/2006/relationships/hyperlink" Target="javascript:%20submitAction_win0(document.win0,'#ICRow199');" TargetMode="External" /><Relationship Id="rId451" Type="http://schemas.openxmlformats.org/officeDocument/2006/relationships/hyperlink" Target="javascript:%20submitAction_win0(document.win0,'#ICRow199');" TargetMode="External" /><Relationship Id="rId452" Type="http://schemas.openxmlformats.org/officeDocument/2006/relationships/hyperlink" Target="javascript:%20submitAction_win0(document.win0,'#ICRow200');" TargetMode="External" /><Relationship Id="rId453" Type="http://schemas.openxmlformats.org/officeDocument/2006/relationships/hyperlink" Target="javascript:%20submitAction_win0(document.win0,'#ICRow200');" TargetMode="External" /><Relationship Id="rId454" Type="http://schemas.openxmlformats.org/officeDocument/2006/relationships/hyperlink" Target="javascript:%20submitAction_win0(document.win0,'#ICRow201');" TargetMode="External" /><Relationship Id="rId455" Type="http://schemas.openxmlformats.org/officeDocument/2006/relationships/hyperlink" Target="javascript:%20submitAction_win0(document.win0,'#ICRow201');" TargetMode="External" /><Relationship Id="rId456" Type="http://schemas.openxmlformats.org/officeDocument/2006/relationships/hyperlink" Target="javascript:%20submitAction_win0(document.win0,'#ICRow0');" TargetMode="External" /><Relationship Id="rId457" Type="http://schemas.openxmlformats.org/officeDocument/2006/relationships/hyperlink" Target="javascript:submitAction_win0(document.win0,'#ICSortCol2');" TargetMode="External" /><Relationship Id="rId458" Type="http://schemas.openxmlformats.org/officeDocument/2006/relationships/hyperlink" Target="javascript:submitAction_win0(document.win0,'#ICSortCol3');" TargetMode="External" /><Relationship Id="rId459" Type="http://schemas.openxmlformats.org/officeDocument/2006/relationships/hyperlink" Target="javascript:%20submitAction_win0(document.win0,'#ICRow0');" TargetMode="External" /><Relationship Id="rId460" Type="http://schemas.openxmlformats.org/officeDocument/2006/relationships/hyperlink" Target="javascript:%20submitAction_win0(document.win0,'#ICRow0');" TargetMode="External" /><Relationship Id="rId461" Type="http://schemas.openxmlformats.org/officeDocument/2006/relationships/hyperlink" Target="javascript:%20submitAction_win0(document.win0,'#ICRow1');" TargetMode="External" /><Relationship Id="rId462" Type="http://schemas.openxmlformats.org/officeDocument/2006/relationships/hyperlink" Target="javascript:%20submitAction_win0(document.win0,'#ICRow1');" TargetMode="External" /><Relationship Id="rId463" Type="http://schemas.openxmlformats.org/officeDocument/2006/relationships/hyperlink" Target="javascript:%20submitAction_win0(document.win0,'#ICRow2');" TargetMode="External" /><Relationship Id="rId464" Type="http://schemas.openxmlformats.org/officeDocument/2006/relationships/hyperlink" Target="javascript:%20submitAction_win0(document.win0,'#ICRow2');" TargetMode="External" /><Relationship Id="rId465" Type="http://schemas.openxmlformats.org/officeDocument/2006/relationships/hyperlink" Target="javascript:%20submitAction_win0(document.win0,'#ICRow3');" TargetMode="External" /><Relationship Id="rId466" Type="http://schemas.openxmlformats.org/officeDocument/2006/relationships/hyperlink" Target="javascript:%20submitAction_win0(document.win0,'#ICRow3');" TargetMode="External" /><Relationship Id="rId467" Type="http://schemas.openxmlformats.org/officeDocument/2006/relationships/hyperlink" Target="javascript:%20submitAction_win0(document.win0,'#ICRow4');" TargetMode="External" /><Relationship Id="rId468" Type="http://schemas.openxmlformats.org/officeDocument/2006/relationships/hyperlink" Target="javascript:%20submitAction_win0(document.win0,'#ICRow4');" TargetMode="External" /><Relationship Id="rId469" Type="http://schemas.openxmlformats.org/officeDocument/2006/relationships/hyperlink" Target="javascript:%20submitAction_win0(document.win0,'#ICRow5');" TargetMode="External" /><Relationship Id="rId470" Type="http://schemas.openxmlformats.org/officeDocument/2006/relationships/hyperlink" Target="javascript:%20submitAction_win0(document.win0,'#ICRow5');" TargetMode="External" /><Relationship Id="rId471" Type="http://schemas.openxmlformats.org/officeDocument/2006/relationships/hyperlink" Target="javascript:%20submitAction_win0(document.win0,'#ICRow16');" TargetMode="External" /><Relationship Id="rId472" Type="http://schemas.openxmlformats.org/officeDocument/2006/relationships/hyperlink" Target="javascript:%20submitAction_win0(document.win0,'#ICRow16');" TargetMode="External" /><Relationship Id="rId473" Type="http://schemas.openxmlformats.org/officeDocument/2006/relationships/hyperlink" Target="javascript:%20submitAction_win0(document.win0,'#ICRow21');" TargetMode="External" /><Relationship Id="rId474" Type="http://schemas.openxmlformats.org/officeDocument/2006/relationships/hyperlink" Target="javascript:%20submitAction_win0(document.win0,'#ICRow21');" TargetMode="External" /><Relationship Id="rId475" Type="http://schemas.openxmlformats.org/officeDocument/2006/relationships/hyperlink" Target="javascript:%20submitAction_win0(document.win0,'#ICRow22');" TargetMode="External" /><Relationship Id="rId476" Type="http://schemas.openxmlformats.org/officeDocument/2006/relationships/hyperlink" Target="javascript:%20submitAction_win0(document.win0,'#ICRow22');" TargetMode="External" /><Relationship Id="rId477" Type="http://schemas.openxmlformats.org/officeDocument/2006/relationships/hyperlink" Target="javascript:%20submitAction_win0(document.win0,'#ICRow23');" TargetMode="External" /><Relationship Id="rId478" Type="http://schemas.openxmlformats.org/officeDocument/2006/relationships/hyperlink" Target="javascript:%20submitAction_win0(document.win0,'#ICRow23');" TargetMode="External" /><Relationship Id="rId479" Type="http://schemas.openxmlformats.org/officeDocument/2006/relationships/hyperlink" Target="javascript:%20submitAction_win0(document.win0,'#ICRow24');" TargetMode="External" /><Relationship Id="rId480" Type="http://schemas.openxmlformats.org/officeDocument/2006/relationships/hyperlink" Target="javascript:%20submitAction_win0(document.win0,'#ICRow24');" TargetMode="External" /><Relationship Id="rId481" Type="http://schemas.openxmlformats.org/officeDocument/2006/relationships/hyperlink" Target="javascript:%20submitAction_win0(document.win0,'#ICRow25');" TargetMode="External" /><Relationship Id="rId482" Type="http://schemas.openxmlformats.org/officeDocument/2006/relationships/hyperlink" Target="javascript:%20submitAction_win0(document.win0,'#ICRow25');" TargetMode="External" /><Relationship Id="rId483" Type="http://schemas.openxmlformats.org/officeDocument/2006/relationships/hyperlink" Target="javascript:submitAction_win0(document.win0,'#ICSortCol2');" TargetMode="External" /><Relationship Id="rId484" Type="http://schemas.openxmlformats.org/officeDocument/2006/relationships/hyperlink" Target="javascript:submitAction_win0(document.win0,'#ICSortCol3');" TargetMode="External" /><Relationship Id="rId485" Type="http://schemas.openxmlformats.org/officeDocument/2006/relationships/hyperlink" Target="javascript:%20submitAction_win0(document.win0,'#ICRow3');" TargetMode="External" /><Relationship Id="rId486" Type="http://schemas.openxmlformats.org/officeDocument/2006/relationships/hyperlink" Target="javascript:%20submitAction_win0(document.win0,'#ICRow3');" TargetMode="External" /><Relationship Id="rId487" Type="http://schemas.openxmlformats.org/officeDocument/2006/relationships/hyperlink" Target="javascript:%20submitAction_win0(document.win0,'#ICRow4');" TargetMode="External" /><Relationship Id="rId488" Type="http://schemas.openxmlformats.org/officeDocument/2006/relationships/hyperlink" Target="javascript:%20submitAction_win0(document.win0,'#ICRow4');" TargetMode="External" /><Relationship Id="rId489" Type="http://schemas.openxmlformats.org/officeDocument/2006/relationships/hyperlink" Target="javascript:%20submitAction_win0(document.win0,'#ICRow5');" TargetMode="External" /><Relationship Id="rId490" Type="http://schemas.openxmlformats.org/officeDocument/2006/relationships/hyperlink" Target="javascript:%20submitAction_win0(document.win0,'#ICRow5');" TargetMode="External" /><Relationship Id="rId491" Type="http://schemas.openxmlformats.org/officeDocument/2006/relationships/hyperlink" Target="javascript:%20submitAction_win0(document.win0,'#ICRow6');" TargetMode="External" /><Relationship Id="rId492" Type="http://schemas.openxmlformats.org/officeDocument/2006/relationships/hyperlink" Target="javascript:%20submitAction_win0(document.win0,'#ICRow6');" TargetMode="External" /><Relationship Id="rId493" Type="http://schemas.openxmlformats.org/officeDocument/2006/relationships/hyperlink" Target="javascript:%20submitAction_win0(document.win0,'#ICRow7');" TargetMode="External" /><Relationship Id="rId494" Type="http://schemas.openxmlformats.org/officeDocument/2006/relationships/hyperlink" Target="javascript:%20submitAction_win0(document.win0,'#ICRow7');" TargetMode="External" /><Relationship Id="rId495" Type="http://schemas.openxmlformats.org/officeDocument/2006/relationships/hyperlink" Target="javascript:%20submitAction_win0(document.win0,'#ICRow8');" TargetMode="External" /><Relationship Id="rId496" Type="http://schemas.openxmlformats.org/officeDocument/2006/relationships/hyperlink" Target="javascript:%20submitAction_win0(document.win0,'#ICRow8');" TargetMode="External" /><Relationship Id="rId497" Type="http://schemas.openxmlformats.org/officeDocument/2006/relationships/hyperlink" Target="javascript:%20submitAction_win0(document.win0,'#ICRow9');" TargetMode="External" /><Relationship Id="rId498" Type="http://schemas.openxmlformats.org/officeDocument/2006/relationships/hyperlink" Target="javascript:%20submitAction_win0(document.win0,'#ICRow9');" TargetMode="External" /><Relationship Id="rId499" Type="http://schemas.openxmlformats.org/officeDocument/2006/relationships/hyperlink" Target="javascript:%20submitAction_win0(document.win0,'#ICRow10');" TargetMode="External" /><Relationship Id="rId500" Type="http://schemas.openxmlformats.org/officeDocument/2006/relationships/hyperlink" Target="javascript:%20submitAction_win0(document.win0,'#ICRow10');" TargetMode="External" /><Relationship Id="rId501" Type="http://schemas.openxmlformats.org/officeDocument/2006/relationships/hyperlink" Target="javascript:%20submitAction_win0(document.win0,'#ICRow11');" TargetMode="External" /><Relationship Id="rId502" Type="http://schemas.openxmlformats.org/officeDocument/2006/relationships/hyperlink" Target="javascript:%20submitAction_win0(document.win0,'#ICRow11');" TargetMode="External" /><Relationship Id="rId503" Type="http://schemas.openxmlformats.org/officeDocument/2006/relationships/hyperlink" Target="javascript:%20submitAction_win0(document.win0,'#ICRow12');" TargetMode="External" /><Relationship Id="rId504" Type="http://schemas.openxmlformats.org/officeDocument/2006/relationships/hyperlink" Target="javascript:%20submitAction_win0(document.win0,'#ICRow12');" TargetMode="External" /><Relationship Id="rId505" Type="http://schemas.openxmlformats.org/officeDocument/2006/relationships/hyperlink" Target="javascript:%20submitAction_win0(document.win0,'#ICRow13');" TargetMode="External" /><Relationship Id="rId506" Type="http://schemas.openxmlformats.org/officeDocument/2006/relationships/hyperlink" Target="javascript:%20submitAction_win0(document.win0,'#ICRow13');" TargetMode="External" /><Relationship Id="rId507" Type="http://schemas.openxmlformats.org/officeDocument/2006/relationships/hyperlink" Target="javascript:%20submitAction_win0(document.win0,'#ICRow14');" TargetMode="External" /><Relationship Id="rId508" Type="http://schemas.openxmlformats.org/officeDocument/2006/relationships/hyperlink" Target="javascript:%20submitAction_win0(document.win0,'#ICRow14');" TargetMode="External" /><Relationship Id="rId509" Type="http://schemas.openxmlformats.org/officeDocument/2006/relationships/hyperlink" Target="javascript:%20submitAction_win0(document.win0,'#ICRow15');" TargetMode="External" /><Relationship Id="rId510" Type="http://schemas.openxmlformats.org/officeDocument/2006/relationships/hyperlink" Target="javascript:%20submitAction_win0(document.win0,'#ICRow15');" TargetMode="External" /><Relationship Id="rId511" Type="http://schemas.openxmlformats.org/officeDocument/2006/relationships/hyperlink" Target="javascript:%20submitAction_win0(document.win0,'#ICRow16');" TargetMode="External" /><Relationship Id="rId512" Type="http://schemas.openxmlformats.org/officeDocument/2006/relationships/hyperlink" Target="javascript:%20submitAction_win0(document.win0,'#ICRow16');" TargetMode="External" /><Relationship Id="rId513" Type="http://schemas.openxmlformats.org/officeDocument/2006/relationships/hyperlink" Target="javascript:%20submitAction_win0(document.win0,'#ICRow34');" TargetMode="External" /><Relationship Id="rId514" Type="http://schemas.openxmlformats.org/officeDocument/2006/relationships/hyperlink" Target="javascript:%20submitAction_win0(document.win0,'#ICRow34');" TargetMode="External" /><Relationship Id="rId515" Type="http://schemas.openxmlformats.org/officeDocument/2006/relationships/hyperlink" Target="javascript:%20submitAction_win0(document.win0,'#ICRow35');" TargetMode="External" /><Relationship Id="rId516" Type="http://schemas.openxmlformats.org/officeDocument/2006/relationships/hyperlink" Target="javascript:%20submitAction_win0(document.win0,'#ICRow35');" TargetMode="External" /><Relationship Id="rId517" Type="http://schemas.openxmlformats.org/officeDocument/2006/relationships/hyperlink" Target="javascript:%20submitAction_win0(document.win0,'#ICRow36');" TargetMode="External" /><Relationship Id="rId518" Type="http://schemas.openxmlformats.org/officeDocument/2006/relationships/hyperlink" Target="javascript:%20submitAction_win0(document.win0,'#ICRow36');" TargetMode="External" /><Relationship Id="rId519" Type="http://schemas.openxmlformats.org/officeDocument/2006/relationships/hyperlink" Target="javascript:%20submitAction_win0(document.win0,'#ICRow37');" TargetMode="External" /><Relationship Id="rId520" Type="http://schemas.openxmlformats.org/officeDocument/2006/relationships/hyperlink" Target="javascript:%20submitAction_win0(document.win0,'#ICRow37');" TargetMode="External" /><Relationship Id="rId521" Type="http://schemas.openxmlformats.org/officeDocument/2006/relationships/hyperlink" Target="javascript:%20submitAction_win0(document.win0,'#ICRow42');" TargetMode="External" /><Relationship Id="rId522" Type="http://schemas.openxmlformats.org/officeDocument/2006/relationships/hyperlink" Target="javascript:%20submitAction_win0(document.win0,'#ICRow42');" TargetMode="External" /><Relationship Id="rId523" Type="http://schemas.openxmlformats.org/officeDocument/2006/relationships/hyperlink" Target="javascript:%20submitAction_win0(document.win0,'#ICRow43');" TargetMode="External" /><Relationship Id="rId524" Type="http://schemas.openxmlformats.org/officeDocument/2006/relationships/hyperlink" Target="javascript:%20submitAction_win0(document.win0,'#ICRow43');" TargetMode="External" /><Relationship Id="rId525" Type="http://schemas.openxmlformats.org/officeDocument/2006/relationships/hyperlink" Target="javascript:%20submitAction_win0(document.win0,'#ICRow44');" TargetMode="External" /><Relationship Id="rId526" Type="http://schemas.openxmlformats.org/officeDocument/2006/relationships/hyperlink" Target="javascript:%20submitAction_win0(document.win0,'#ICRow44');" TargetMode="External" /><Relationship Id="rId527" Type="http://schemas.openxmlformats.org/officeDocument/2006/relationships/hyperlink" Target="javascript:%20submitAction_win0(document.win0,'#ICRow45');" TargetMode="External" /><Relationship Id="rId528" Type="http://schemas.openxmlformats.org/officeDocument/2006/relationships/hyperlink" Target="javascript:%20submitAction_win0(document.win0,'#ICRow45');" TargetMode="External" /><Relationship Id="rId529" Type="http://schemas.openxmlformats.org/officeDocument/2006/relationships/hyperlink" Target="javascript:%20submitAction_win0(document.win0,'#ICRow46');" TargetMode="External" /><Relationship Id="rId530" Type="http://schemas.openxmlformats.org/officeDocument/2006/relationships/hyperlink" Target="javascript:%20submitAction_win0(document.win0,'#ICRow46');" TargetMode="External" /><Relationship Id="rId531" Type="http://schemas.openxmlformats.org/officeDocument/2006/relationships/hyperlink" Target="javascript:%20submitAction_win0(document.win0,'#ICRow49');" TargetMode="External" /><Relationship Id="rId532" Type="http://schemas.openxmlformats.org/officeDocument/2006/relationships/hyperlink" Target="javascript:%20submitAction_win0(document.win0,'#ICRow50');" TargetMode="External" /><Relationship Id="rId533" Type="http://schemas.openxmlformats.org/officeDocument/2006/relationships/hyperlink" Target="javascript:%20submitAction_win0(document.win0,'#ICRow50');" TargetMode="External" /><Relationship Id="rId534" Type="http://schemas.openxmlformats.org/officeDocument/2006/relationships/hyperlink" Target="javascript:%20submitAction_win0(document.win0,'#ICRow60');" TargetMode="External" /><Relationship Id="rId535" Type="http://schemas.openxmlformats.org/officeDocument/2006/relationships/hyperlink" Target="javascript:%20submitAction_win0(document.win0,'#ICRow60');" TargetMode="External" /><Relationship Id="rId536" Type="http://schemas.openxmlformats.org/officeDocument/2006/relationships/hyperlink" Target="javascript:%20submitAction_win0(document.win0,'#ICRow75');" TargetMode="External" /><Relationship Id="rId537" Type="http://schemas.openxmlformats.org/officeDocument/2006/relationships/hyperlink" Target="javascript:%20submitAction_win0(document.win0,'#ICRow75');" TargetMode="External" /><Relationship Id="rId538" Type="http://schemas.openxmlformats.org/officeDocument/2006/relationships/hyperlink" Target="javascript:%20submitAction_win0(document.win0,'#ICRow76');" TargetMode="External" /><Relationship Id="rId539" Type="http://schemas.openxmlformats.org/officeDocument/2006/relationships/hyperlink" Target="javascript:%20submitAction_win0(document.win0,'#ICRow76');" TargetMode="External" /><Relationship Id="rId540" Type="http://schemas.openxmlformats.org/officeDocument/2006/relationships/hyperlink" Target="javascript:%20submitAction_win0(document.win0,'#ICRow77');" TargetMode="External" /><Relationship Id="rId541" Type="http://schemas.openxmlformats.org/officeDocument/2006/relationships/hyperlink" Target="javascript:%20submitAction_win0(document.win0,'#ICRow77');" TargetMode="External" /><Relationship Id="rId542" Type="http://schemas.openxmlformats.org/officeDocument/2006/relationships/hyperlink" Target="javascript:%20submitAction_win0(document.win0,'#ICRow78');" TargetMode="External" /><Relationship Id="rId543" Type="http://schemas.openxmlformats.org/officeDocument/2006/relationships/hyperlink" Target="javascript:%20submitAction_win0(document.win0,'#ICRow78');" TargetMode="External" /><Relationship Id="rId544" Type="http://schemas.openxmlformats.org/officeDocument/2006/relationships/hyperlink" Target="javascript:%20submitAction_win0(document.win0,'#ICRow88');" TargetMode="External" /><Relationship Id="rId545" Type="http://schemas.openxmlformats.org/officeDocument/2006/relationships/hyperlink" Target="javascript:%20submitAction_win0(document.win0,'#ICRow88');" TargetMode="External" /><Relationship Id="rId546" Type="http://schemas.openxmlformats.org/officeDocument/2006/relationships/hyperlink" Target="javascript:%20submitAction_win0(document.win0,'#ICRow89');" TargetMode="External" /><Relationship Id="rId547" Type="http://schemas.openxmlformats.org/officeDocument/2006/relationships/hyperlink" Target="javascript:%20submitAction_win0(document.win0,'#ICRow89');" TargetMode="External" /><Relationship Id="rId548" Type="http://schemas.openxmlformats.org/officeDocument/2006/relationships/hyperlink" Target="javascript:%20submitAction_win0(document.win0,'#ICRow92');" TargetMode="External" /><Relationship Id="rId549" Type="http://schemas.openxmlformats.org/officeDocument/2006/relationships/hyperlink" Target="javascript:%20submitAction_win0(document.win0,'#ICRow92');" TargetMode="External" /><Relationship Id="rId550" Type="http://schemas.openxmlformats.org/officeDocument/2006/relationships/hyperlink" Target="javascript:%20submitAction_win0(document.win0,'#ICRow93');" TargetMode="External" /><Relationship Id="rId551" Type="http://schemas.openxmlformats.org/officeDocument/2006/relationships/hyperlink" Target="javascript:%20submitAction_win0(document.win0,'#ICRow93');" TargetMode="External" /><Relationship Id="rId552" Type="http://schemas.openxmlformats.org/officeDocument/2006/relationships/hyperlink" Target="javascript:%20submitAction_win0(document.win0,'#ICRow94');" TargetMode="External" /><Relationship Id="rId553" Type="http://schemas.openxmlformats.org/officeDocument/2006/relationships/hyperlink" Target="javascript:%20submitAction_win0(document.win0,'#ICRow94');" TargetMode="External" /><Relationship Id="rId554" Type="http://schemas.openxmlformats.org/officeDocument/2006/relationships/hyperlink" Target="javascript:%20submitAction_win0(document.win0,'#ICRow95');" TargetMode="External" /><Relationship Id="rId555" Type="http://schemas.openxmlformats.org/officeDocument/2006/relationships/hyperlink" Target="javascript:%20submitAction_win0(document.win0,'#ICRow95');" TargetMode="External" /><Relationship Id="rId556" Type="http://schemas.openxmlformats.org/officeDocument/2006/relationships/hyperlink" Target="javascript:%20submitAction_win0(document.win0,'#ICRow96');" TargetMode="External" /><Relationship Id="rId557" Type="http://schemas.openxmlformats.org/officeDocument/2006/relationships/hyperlink" Target="javascript:%20submitAction_win0(document.win0,'#ICRow96');" TargetMode="External" /><Relationship Id="rId558" Type="http://schemas.openxmlformats.org/officeDocument/2006/relationships/hyperlink" Target="javascript:%20submitAction_win0(document.win0,'#ICRow97');" TargetMode="External" /><Relationship Id="rId559" Type="http://schemas.openxmlformats.org/officeDocument/2006/relationships/hyperlink" Target="javascript:%20submitAction_win0(document.win0,'#ICRow97');" TargetMode="External" /><Relationship Id="rId560" Type="http://schemas.openxmlformats.org/officeDocument/2006/relationships/hyperlink" Target="javascript:%20submitAction_win0(document.win0,'#ICRow98');" TargetMode="External" /><Relationship Id="rId561" Type="http://schemas.openxmlformats.org/officeDocument/2006/relationships/hyperlink" Target="javascript:%20submitAction_win0(document.win0,'#ICRow98');" TargetMode="External" /><Relationship Id="rId562" Type="http://schemas.openxmlformats.org/officeDocument/2006/relationships/hyperlink" Target="javascript:%20submitAction_win0(document.win0,'#ICRow102');" TargetMode="External" /><Relationship Id="rId563" Type="http://schemas.openxmlformats.org/officeDocument/2006/relationships/hyperlink" Target="javascript:%20submitAction_win0(document.win0,'#ICRow102');" TargetMode="External" /><Relationship Id="rId564" Type="http://schemas.openxmlformats.org/officeDocument/2006/relationships/hyperlink" Target="javascript:%20submitAction_win0(document.win0,'#ICRow103');" TargetMode="External" /><Relationship Id="rId565" Type="http://schemas.openxmlformats.org/officeDocument/2006/relationships/hyperlink" Target="javascript:%20submitAction_win0(document.win0,'#ICRow103');" TargetMode="External" /><Relationship Id="rId566" Type="http://schemas.openxmlformats.org/officeDocument/2006/relationships/hyperlink" Target="javascript:%20submitAction_win0(document.win0,'#ICRow115');" TargetMode="External" /><Relationship Id="rId567" Type="http://schemas.openxmlformats.org/officeDocument/2006/relationships/hyperlink" Target="javascript:%20submitAction_win0(document.win0,'#ICRow115');" TargetMode="External" /><Relationship Id="rId568" Type="http://schemas.openxmlformats.org/officeDocument/2006/relationships/hyperlink" Target="javascript:%20submitAction_win0(document.win0,'#ICRow116');" TargetMode="External" /><Relationship Id="rId569" Type="http://schemas.openxmlformats.org/officeDocument/2006/relationships/hyperlink" Target="javascript:%20submitAction_win0(document.win0,'#ICRow116');" TargetMode="External" /><Relationship Id="rId570" Type="http://schemas.openxmlformats.org/officeDocument/2006/relationships/hyperlink" Target="javascript:%20submitAction_win0(document.win0,'#ICRow117');" TargetMode="External" /><Relationship Id="rId571" Type="http://schemas.openxmlformats.org/officeDocument/2006/relationships/hyperlink" Target="javascript:%20submitAction_win0(document.win0,'#ICRow117');" TargetMode="External" /><Relationship Id="rId572" Type="http://schemas.openxmlformats.org/officeDocument/2006/relationships/hyperlink" Target="javascript:%20submitAction_win0(document.win0,'#ICRow132');" TargetMode="External" /><Relationship Id="rId573" Type="http://schemas.openxmlformats.org/officeDocument/2006/relationships/hyperlink" Target="javascript:%20submitAction_win0(document.win0,'#ICRow132');" TargetMode="External" /><Relationship Id="rId574" Type="http://schemas.openxmlformats.org/officeDocument/2006/relationships/hyperlink" Target="javascript:%20submitAction_win0(document.win0,'#ICRow133');" TargetMode="External" /><Relationship Id="rId575" Type="http://schemas.openxmlformats.org/officeDocument/2006/relationships/hyperlink" Target="javascript:%20submitAction_win0(document.win0,'#ICRow133');" TargetMode="External" /><Relationship Id="rId576" Type="http://schemas.openxmlformats.org/officeDocument/2006/relationships/hyperlink" Target="javascript:%20submitAction_win0(document.win0,'#ICRow138');" TargetMode="External" /><Relationship Id="rId577" Type="http://schemas.openxmlformats.org/officeDocument/2006/relationships/hyperlink" Target="javascript:%20submitAction_win0(document.win0,'#ICRow138');" TargetMode="External" /><Relationship Id="rId578" Type="http://schemas.openxmlformats.org/officeDocument/2006/relationships/hyperlink" Target="javascript:%20submitAction_win0(document.win0,'#ICRow139');" TargetMode="External" /><Relationship Id="rId579" Type="http://schemas.openxmlformats.org/officeDocument/2006/relationships/hyperlink" Target="javascript:%20submitAction_win0(document.win0,'#ICRow139');" TargetMode="External" /><Relationship Id="rId580" Type="http://schemas.openxmlformats.org/officeDocument/2006/relationships/hyperlink" Target="javascript:%20submitAction_win0(document.win0,'#ICRow140');" TargetMode="External" /><Relationship Id="rId581" Type="http://schemas.openxmlformats.org/officeDocument/2006/relationships/hyperlink" Target="javascript:%20submitAction_win0(document.win0,'#ICRow140');" TargetMode="External" /><Relationship Id="rId582" Type="http://schemas.openxmlformats.org/officeDocument/2006/relationships/hyperlink" Target="javascript:%20submitAction_win0(document.win0,'#ICRow142');" TargetMode="External" /><Relationship Id="rId583" Type="http://schemas.openxmlformats.org/officeDocument/2006/relationships/hyperlink" Target="javascript:%20submitAction_win0(document.win0,'#ICRow142');" TargetMode="External" /><Relationship Id="rId584" Type="http://schemas.openxmlformats.org/officeDocument/2006/relationships/hyperlink" Target="javascript:%20submitAction_win0(document.win0,'#ICRow143');" TargetMode="External" /><Relationship Id="rId585" Type="http://schemas.openxmlformats.org/officeDocument/2006/relationships/hyperlink" Target="javascript:%20submitAction_win0(document.win0,'#ICRow143');" TargetMode="External" /><Relationship Id="rId586" Type="http://schemas.openxmlformats.org/officeDocument/2006/relationships/hyperlink" Target="javascript:%20submitAction_win0(document.win0,'#ICRow165');" TargetMode="External" /><Relationship Id="rId587" Type="http://schemas.openxmlformats.org/officeDocument/2006/relationships/hyperlink" Target="javascript:%20submitAction_win0(document.win0,'#ICRow165');" TargetMode="External" /><Relationship Id="rId588" Type="http://schemas.openxmlformats.org/officeDocument/2006/relationships/hyperlink" Target="javascript:%20submitAction_win0(document.win0,'#ICRow166');" TargetMode="External" /><Relationship Id="rId589" Type="http://schemas.openxmlformats.org/officeDocument/2006/relationships/hyperlink" Target="javascript:%20submitAction_win0(document.win0,'#ICRow166');" TargetMode="External" /><Relationship Id="rId590" Type="http://schemas.openxmlformats.org/officeDocument/2006/relationships/hyperlink" Target="javascript:%20submitAction_win0(document.win0,'#ICRow167');" TargetMode="External" /><Relationship Id="rId591" Type="http://schemas.openxmlformats.org/officeDocument/2006/relationships/hyperlink" Target="javascript:%20submitAction_win0(document.win0,'#ICRow167');" TargetMode="External" /><Relationship Id="rId592" Type="http://schemas.openxmlformats.org/officeDocument/2006/relationships/hyperlink" Target="javascript:%20submitAction_win0(document.win0,'#ICRow168');" TargetMode="External" /><Relationship Id="rId593" Type="http://schemas.openxmlformats.org/officeDocument/2006/relationships/hyperlink" Target="javascript:%20submitAction_win0(document.win0,'#ICRow168');" TargetMode="External" /><Relationship Id="rId594" Type="http://schemas.openxmlformats.org/officeDocument/2006/relationships/hyperlink" Target="javascript:submitAction_win0(document.win0,'#ICSortCol2');" TargetMode="External" /><Relationship Id="rId595" Type="http://schemas.openxmlformats.org/officeDocument/2006/relationships/hyperlink" Target="javascript:submitAction_win0(document.win0,'#ICSortCol3');" TargetMode="External" /><Relationship Id="rId596" Type="http://schemas.openxmlformats.org/officeDocument/2006/relationships/hyperlink" Target="javascript:%20submitAction_win0(document.win0,'#ICRow1');" TargetMode="External" /><Relationship Id="rId597" Type="http://schemas.openxmlformats.org/officeDocument/2006/relationships/hyperlink" Target="javascript:%20submitAction_win0(document.win0,'#ICRow1');" TargetMode="External" /><Relationship Id="rId598" Type="http://schemas.openxmlformats.org/officeDocument/2006/relationships/hyperlink" Target="javascript:%20submitAction_win0(document.win0,'#ICRow2');" TargetMode="External" /><Relationship Id="rId599" Type="http://schemas.openxmlformats.org/officeDocument/2006/relationships/hyperlink" Target="javascript:%20submitAction_win0(document.win0,'#ICRow2');" TargetMode="External" /><Relationship Id="rId600" Type="http://schemas.openxmlformats.org/officeDocument/2006/relationships/hyperlink" Target="javascript:%20submitAction_win0(document.win0,'#ICRow3');" TargetMode="External" /><Relationship Id="rId601" Type="http://schemas.openxmlformats.org/officeDocument/2006/relationships/hyperlink" Target="javascript:%20submitAction_win0(document.win0,'#ICRow3');" TargetMode="External" /><Relationship Id="rId602" Type="http://schemas.openxmlformats.org/officeDocument/2006/relationships/hyperlink" Target="javascript:%20submitAction_win0(document.win0,'#ICRow8');" TargetMode="External" /><Relationship Id="rId603" Type="http://schemas.openxmlformats.org/officeDocument/2006/relationships/hyperlink" Target="javascript:%20submitAction_win0(document.win0,'#ICRow8');" TargetMode="External" /><Relationship Id="rId604" Type="http://schemas.openxmlformats.org/officeDocument/2006/relationships/hyperlink" Target="javascript:%20submitAction_win0(document.win0,'#ICRow9');" TargetMode="External" /><Relationship Id="rId605" Type="http://schemas.openxmlformats.org/officeDocument/2006/relationships/hyperlink" Target="javascript:%20submitAction_win0(document.win0,'#ICRow9');" TargetMode="External" /><Relationship Id="rId606" Type="http://schemas.openxmlformats.org/officeDocument/2006/relationships/hyperlink" Target="javascript:%20submitAction_win0(document.win0,'#ICRow10');" TargetMode="External" /><Relationship Id="rId607" Type="http://schemas.openxmlformats.org/officeDocument/2006/relationships/hyperlink" Target="javascript:%20submitAction_win0(document.win0,'#ICRow10');" TargetMode="External" /><Relationship Id="rId608" Type="http://schemas.openxmlformats.org/officeDocument/2006/relationships/hyperlink" Target="javascript:%20submitAction_win0(document.win0,'#ICRow11');" TargetMode="External" /><Relationship Id="rId609" Type="http://schemas.openxmlformats.org/officeDocument/2006/relationships/hyperlink" Target="javascript:%20submitAction_win0(document.win0,'#ICRow11');" TargetMode="External" /><Relationship Id="rId610" Type="http://schemas.openxmlformats.org/officeDocument/2006/relationships/hyperlink" Target="javascript:%20submitAction_win0(document.win0,'#ICRow12');" TargetMode="External" /><Relationship Id="rId611" Type="http://schemas.openxmlformats.org/officeDocument/2006/relationships/hyperlink" Target="javascript:%20submitAction_win0(document.win0,'#ICRow12');" TargetMode="External" /><Relationship Id="rId612" Type="http://schemas.openxmlformats.org/officeDocument/2006/relationships/hyperlink" Target="javascript:%20submitAction_win0(document.win0,'#ICRow21');" TargetMode="External" /><Relationship Id="rId613" Type="http://schemas.openxmlformats.org/officeDocument/2006/relationships/hyperlink" Target="javascript:%20submitAction_win0(document.win0,'#ICRow21');" TargetMode="External" /><Relationship Id="rId614" Type="http://schemas.openxmlformats.org/officeDocument/2006/relationships/hyperlink" Target="javascript:%20submitAction_win0(document.win0,'#ICRow24');" TargetMode="External" /><Relationship Id="rId615" Type="http://schemas.openxmlformats.org/officeDocument/2006/relationships/hyperlink" Target="javascript:%20submitAction_win0(document.win0,'#ICRow24');" TargetMode="External" /><Relationship Id="rId616" Type="http://schemas.openxmlformats.org/officeDocument/2006/relationships/hyperlink" Target="javascript:%20submitAction_win0(document.win0,'#ICRow25');" TargetMode="External" /><Relationship Id="rId617" Type="http://schemas.openxmlformats.org/officeDocument/2006/relationships/hyperlink" Target="javascript:%20submitAction_win0(document.win0,'#ICRow25');" TargetMode="External" /><Relationship Id="rId618" Type="http://schemas.openxmlformats.org/officeDocument/2006/relationships/hyperlink" Target="javascript:%20submitAction_win0(document.win0,'#ICRow32');" TargetMode="External" /><Relationship Id="rId619" Type="http://schemas.openxmlformats.org/officeDocument/2006/relationships/hyperlink" Target="javascript:%20submitAction_win0(document.win0,'#ICRow32');" TargetMode="External" /><Relationship Id="rId620" Type="http://schemas.openxmlformats.org/officeDocument/2006/relationships/hyperlink" Target="javascript:%20submitAction_win0(document.win0,'#ICRow33');" TargetMode="External" /><Relationship Id="rId621" Type="http://schemas.openxmlformats.org/officeDocument/2006/relationships/hyperlink" Target="javascript:%20submitAction_win0(document.win0,'#ICRow33');" TargetMode="External" /><Relationship Id="rId622" Type="http://schemas.openxmlformats.org/officeDocument/2006/relationships/hyperlink" Target="javascript:%20submitAction_win0(document.win0,'#ICRow34');" TargetMode="External" /><Relationship Id="rId623" Type="http://schemas.openxmlformats.org/officeDocument/2006/relationships/hyperlink" Target="javascript:%20submitAction_win0(document.win0,'#ICRow34');" TargetMode="External" /><Relationship Id="rId624" Type="http://schemas.openxmlformats.org/officeDocument/2006/relationships/hyperlink" Target="javascript:%20submitAction_win0(document.win0,'#ICRow35');" TargetMode="External" /><Relationship Id="rId625" Type="http://schemas.openxmlformats.org/officeDocument/2006/relationships/hyperlink" Target="javascript:%20submitAction_win0(document.win0,'#ICRow35');" TargetMode="External" /><Relationship Id="rId626" Type="http://schemas.openxmlformats.org/officeDocument/2006/relationships/hyperlink" Target="javascript:%20submitAction_win0(document.win0,'#ICRow36');" TargetMode="External" /><Relationship Id="rId627" Type="http://schemas.openxmlformats.org/officeDocument/2006/relationships/hyperlink" Target="javascript:%20submitAction_win0(document.win0,'#ICRow36');" TargetMode="External" /><Relationship Id="rId628" Type="http://schemas.openxmlformats.org/officeDocument/2006/relationships/hyperlink" Target="javascript:%20submitAction_win0(document.win0,'#ICRow47');" TargetMode="External" /><Relationship Id="rId629" Type="http://schemas.openxmlformats.org/officeDocument/2006/relationships/hyperlink" Target="javascript:%20submitAction_win0(document.win0,'#ICRow47');" TargetMode="External" /><Relationship Id="rId630" Type="http://schemas.openxmlformats.org/officeDocument/2006/relationships/hyperlink" Target="javascript:submitAction_win0(document.win0,'#ICSortCol2');" TargetMode="External" /><Relationship Id="rId631" Type="http://schemas.openxmlformats.org/officeDocument/2006/relationships/hyperlink" Target="javascript:submitAction_win0(document.win0,'#ICSortCol3');" TargetMode="External" /><Relationship Id="rId632" Type="http://schemas.openxmlformats.org/officeDocument/2006/relationships/hyperlink" Target="javascript:%20submitAction_win0(document.win0,'#ICRow8');" TargetMode="External" /><Relationship Id="rId633" Type="http://schemas.openxmlformats.org/officeDocument/2006/relationships/hyperlink" Target="javascript:%20submitAction_win0(document.win0,'#ICRow8');" TargetMode="External" /><Relationship Id="rId634" Type="http://schemas.openxmlformats.org/officeDocument/2006/relationships/hyperlink" Target="javascript:%20submitAction_win0(document.win0,'#ICRow9');" TargetMode="External" /><Relationship Id="rId635" Type="http://schemas.openxmlformats.org/officeDocument/2006/relationships/hyperlink" Target="javascript:%20submitAction_win0(document.win0,'#ICRow9');" TargetMode="External" /><Relationship Id="rId636" Type="http://schemas.openxmlformats.org/officeDocument/2006/relationships/hyperlink" Target="javascript:%20submitAction_win0(document.win0,'#ICRow10');" TargetMode="External" /><Relationship Id="rId637" Type="http://schemas.openxmlformats.org/officeDocument/2006/relationships/hyperlink" Target="javascript:%20submitAction_win0(document.win0,'#ICRow10');" TargetMode="External" /><Relationship Id="rId638" Type="http://schemas.openxmlformats.org/officeDocument/2006/relationships/hyperlink" Target="javascript:%20submitAction_win0(document.win0,'#ICRow11');" TargetMode="External" /><Relationship Id="rId639" Type="http://schemas.openxmlformats.org/officeDocument/2006/relationships/hyperlink" Target="javascript:%20submitAction_win0(document.win0,'#ICRow11');" TargetMode="External" /><Relationship Id="rId640" Type="http://schemas.openxmlformats.org/officeDocument/2006/relationships/hyperlink" Target="javascript:%20submitAction_win0(document.win0,'#ICRow12');" TargetMode="External" /><Relationship Id="rId641" Type="http://schemas.openxmlformats.org/officeDocument/2006/relationships/hyperlink" Target="javascript:%20submitAction_win0(document.win0,'#ICRow12');" TargetMode="External" /><Relationship Id="rId642" Type="http://schemas.openxmlformats.org/officeDocument/2006/relationships/hyperlink" Target="javascript:%20submitAction_win0(document.win0,'#ICRow13');" TargetMode="External" /><Relationship Id="rId643" Type="http://schemas.openxmlformats.org/officeDocument/2006/relationships/hyperlink" Target="javascript:%20submitAction_win0(document.win0,'#ICRow13');" TargetMode="External" /><Relationship Id="rId644" Type="http://schemas.openxmlformats.org/officeDocument/2006/relationships/hyperlink" Target="javascript:%20submitAction_win0(document.win0,'#ICRow30');" TargetMode="External" /><Relationship Id="rId645" Type="http://schemas.openxmlformats.org/officeDocument/2006/relationships/hyperlink" Target="javascript:%20submitAction_win0(document.win0,'#ICRow30');" TargetMode="External" /><Relationship Id="rId646" Type="http://schemas.openxmlformats.org/officeDocument/2006/relationships/hyperlink" Target="javascript:%20submitAction_win0(document.win0,'#ICRow31');" TargetMode="External" /><Relationship Id="rId647" Type="http://schemas.openxmlformats.org/officeDocument/2006/relationships/hyperlink" Target="javascript:%20submitAction_win0(document.win0,'#ICRow31');" TargetMode="External" /><Relationship Id="rId648" Type="http://schemas.openxmlformats.org/officeDocument/2006/relationships/hyperlink" Target="javascript:%20submitAction_win0(document.win0,'#ICRow32');" TargetMode="External" /><Relationship Id="rId649" Type="http://schemas.openxmlformats.org/officeDocument/2006/relationships/hyperlink" Target="javascript:%20submitAction_win0(document.win0,'#ICRow32');" TargetMode="External" /><Relationship Id="rId650" Type="http://schemas.openxmlformats.org/officeDocument/2006/relationships/hyperlink" Target="javascript:%20submitAction_win0(document.win0,'#ICRow33');" TargetMode="External" /><Relationship Id="rId651" Type="http://schemas.openxmlformats.org/officeDocument/2006/relationships/hyperlink" Target="javascript:%20submitAction_win0(document.win0,'#ICRow33');" TargetMode="External" /><Relationship Id="rId652" Type="http://schemas.openxmlformats.org/officeDocument/2006/relationships/hyperlink" Target="javascript:%20submitAction_win0(document.win0,'#ICRow50');" TargetMode="External" /><Relationship Id="rId653" Type="http://schemas.openxmlformats.org/officeDocument/2006/relationships/hyperlink" Target="javascript:%20submitAction_win0(document.win0,'#ICRow50');" TargetMode="External" /><Relationship Id="rId654" Type="http://schemas.openxmlformats.org/officeDocument/2006/relationships/hyperlink" Target="javascript:%20submitAction_win0(document.win0,'#ICRow51');" TargetMode="External" /><Relationship Id="rId655" Type="http://schemas.openxmlformats.org/officeDocument/2006/relationships/hyperlink" Target="javascript:%20submitAction_win0(document.win0,'#ICRow51');" TargetMode="External" /><Relationship Id="rId656" Type="http://schemas.openxmlformats.org/officeDocument/2006/relationships/hyperlink" Target="javascript:%20submitAction_win0(document.win0,'#ICRow60');" TargetMode="External" /><Relationship Id="rId657" Type="http://schemas.openxmlformats.org/officeDocument/2006/relationships/hyperlink" Target="javascript:%20submitAction_win0(document.win0,'#ICRow60');" TargetMode="External" /><Relationship Id="rId658" Type="http://schemas.openxmlformats.org/officeDocument/2006/relationships/hyperlink" Target="javascript:%20submitAction_win0(document.win0,'#ICRow63');" TargetMode="External" /><Relationship Id="rId659" Type="http://schemas.openxmlformats.org/officeDocument/2006/relationships/hyperlink" Target="javascript:%20submitAction_win0(document.win0,'#ICRow63');" TargetMode="External" /><Relationship Id="rId660" Type="http://schemas.openxmlformats.org/officeDocument/2006/relationships/hyperlink" Target="javascript:%20submitAction_win0(document.win0,'#ICRow64');" TargetMode="External" /><Relationship Id="rId661" Type="http://schemas.openxmlformats.org/officeDocument/2006/relationships/hyperlink" Target="javascript:%20submitAction_win0(document.win0,'#ICRow64');" TargetMode="External" /><Relationship Id="rId662" Type="http://schemas.openxmlformats.org/officeDocument/2006/relationships/hyperlink" Target="javascript:%20submitAction_win0(document.win0,'#ICRow89');" TargetMode="External" /><Relationship Id="rId663" Type="http://schemas.openxmlformats.org/officeDocument/2006/relationships/hyperlink" Target="javascript:%20submitAction_win0(document.win0,'#ICRow89');" TargetMode="External" /><Relationship Id="rId664" Type="http://schemas.openxmlformats.org/officeDocument/2006/relationships/hyperlink" Target="javascript:%20submitAction_win0(document.win0,'#ICRow90');" TargetMode="External" /><Relationship Id="rId665" Type="http://schemas.openxmlformats.org/officeDocument/2006/relationships/hyperlink" Target="javascript:%20submitAction_win0(document.win0,'#ICRow90');" TargetMode="External" /><Relationship Id="rId666" Type="http://schemas.openxmlformats.org/officeDocument/2006/relationships/hyperlink" Target="javascript:%20submitAction_win0(document.win0,'#ICRow91');" TargetMode="External" /><Relationship Id="rId667" Type="http://schemas.openxmlformats.org/officeDocument/2006/relationships/hyperlink" Target="javascript:%20submitAction_win0(document.win0,'#ICRow91');" TargetMode="External" /><Relationship Id="rId668" Type="http://schemas.openxmlformats.org/officeDocument/2006/relationships/hyperlink" Target="javascript:%20submitAction_win0(document.win0,'#ICRow92');" TargetMode="External" /><Relationship Id="rId669" Type="http://schemas.openxmlformats.org/officeDocument/2006/relationships/hyperlink" Target="javascript:%20submitAction_win0(document.win0,'#ICRow92');" TargetMode="External" /><Relationship Id="rId670" Type="http://schemas.openxmlformats.org/officeDocument/2006/relationships/hyperlink" Target="javascript:%20submitAction_win0(document.win0,'#ICRow99');" TargetMode="External" /><Relationship Id="rId671" Type="http://schemas.openxmlformats.org/officeDocument/2006/relationships/hyperlink" Target="javascript:%20submitAction_win0(document.win0,'#ICRow99');" TargetMode="External" /><Relationship Id="rId672" Type="http://schemas.openxmlformats.org/officeDocument/2006/relationships/hyperlink" Target="javascript:%20submitAction_win0(document.win0,'#ICRow105');" TargetMode="External" /><Relationship Id="rId673" Type="http://schemas.openxmlformats.org/officeDocument/2006/relationships/hyperlink" Target="javascript:%20submitAction_win0(document.win0,'#ICRow105');" TargetMode="External" /><Relationship Id="rId674" Type="http://schemas.openxmlformats.org/officeDocument/2006/relationships/hyperlink" Target="javascript:%20submitAction_win0(document.win0,'#ICRow106');" TargetMode="External" /><Relationship Id="rId675" Type="http://schemas.openxmlformats.org/officeDocument/2006/relationships/hyperlink" Target="javascript:%20submitAction_win0(document.win0,'#ICRow106');" TargetMode="External" /><Relationship Id="rId676" Type="http://schemas.openxmlformats.org/officeDocument/2006/relationships/hyperlink" Target="javascript:submitAction_win0(document.win0,'#ICSortCol3');" TargetMode="External" /><Relationship Id="rId677" Type="http://schemas.openxmlformats.org/officeDocument/2006/relationships/hyperlink" Target="javascript:submitAction_win0(document.win0,'#ICSortCol2');" TargetMode="External" /><Relationship Id="rId678" Type="http://schemas.openxmlformats.org/officeDocument/2006/relationships/hyperlink" Target="javascript:%20submitAction_win0(document.win0,'#ICRow92');" TargetMode="External" /><Relationship Id="rId679" Type="http://schemas.openxmlformats.org/officeDocument/2006/relationships/hyperlink" Target="javascript:%20submitAction_win0(document.win0,'#ICRow92');" TargetMode="External" /><Relationship Id="rId680" Type="http://schemas.openxmlformats.org/officeDocument/2006/relationships/hyperlink" Target="javascript:%20submitAction_win0(document.win0,'#ICRow15');" TargetMode="External" /><Relationship Id="rId681" Type="http://schemas.openxmlformats.org/officeDocument/2006/relationships/hyperlink" Target="javascript:%20submitAction_win0(document.win0,'#ICRow15');" TargetMode="External" /><Relationship Id="rId682" Type="http://schemas.openxmlformats.org/officeDocument/2006/relationships/hyperlink" Target="javascript:%20submitAction_win0(document.win0,'#ICRow49');" TargetMode="External" /><Relationship Id="rId683" Type="http://schemas.openxmlformats.org/officeDocument/2006/relationships/hyperlink" Target="javascript:%20submitAction_win0(document.win0,'#ICRow49');" TargetMode="External" /><Relationship Id="rId684" Type="http://schemas.openxmlformats.org/officeDocument/2006/relationships/hyperlink" Target="javascript:%20submitAction_win0(document.win0,'#ICRow49');" TargetMode="External" /><Relationship Id="rId68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showGridLines="0" showRowColHeaders="0" showZeros="0" tabSelected="1" zoomScale="90" zoomScaleNormal="90" zoomScalePageLayoutView="0" workbookViewId="0" topLeftCell="A1">
      <selection activeCell="E6" sqref="E6"/>
    </sheetView>
  </sheetViews>
  <sheetFormatPr defaultColWidth="8.8515625" defaultRowHeight="12.75"/>
  <cols>
    <col min="1" max="1" width="3.140625" style="4" customWidth="1"/>
    <col min="2" max="2" width="3.57421875" style="4" customWidth="1"/>
    <col min="3" max="3" width="31.140625" style="3" customWidth="1"/>
    <col min="4" max="4" width="30.7109375" style="4" customWidth="1"/>
    <col min="5" max="5" width="35.28125" style="5" customWidth="1"/>
    <col min="6" max="6" width="3.421875" style="4" customWidth="1"/>
    <col min="7" max="16384" width="8.8515625" style="4" customWidth="1"/>
  </cols>
  <sheetData>
    <row r="2" ht="12.75">
      <c r="B2" s="2" t="s">
        <v>0</v>
      </c>
    </row>
    <row r="3" ht="12.75">
      <c r="B3" s="6" t="s">
        <v>1</v>
      </c>
    </row>
    <row r="4" ht="12.75">
      <c r="B4" s="2" t="s">
        <v>10</v>
      </c>
    </row>
    <row r="6" spans="2:5" ht="15.75">
      <c r="B6" s="7" t="s">
        <v>16</v>
      </c>
      <c r="C6" s="8"/>
      <c r="D6" s="9"/>
      <c r="E6" s="105" t="s">
        <v>565</v>
      </c>
    </row>
    <row r="8" spans="2:5" ht="15.75">
      <c r="B8" s="13" t="s">
        <v>578</v>
      </c>
      <c r="D8" s="112" t="s">
        <v>552</v>
      </c>
      <c r="E8" s="112" t="s">
        <v>551</v>
      </c>
    </row>
    <row r="9" spans="2:5" ht="14.25">
      <c r="B9" s="106" t="s">
        <v>546</v>
      </c>
      <c r="C9" s="98"/>
      <c r="D9" s="113" t="s">
        <v>562</v>
      </c>
      <c r="E9" s="113" t="s">
        <v>562</v>
      </c>
    </row>
    <row r="10" spans="2:5" ht="12.75">
      <c r="B10" s="99"/>
      <c r="C10" s="53"/>
      <c r="D10" s="109" t="s">
        <v>563</v>
      </c>
      <c r="E10" s="109" t="s">
        <v>563</v>
      </c>
    </row>
    <row r="11" spans="2:5" ht="12.75">
      <c r="B11" s="115"/>
      <c r="C11" s="100"/>
      <c r="D11" s="116" t="s">
        <v>606</v>
      </c>
      <c r="E11" s="116" t="s">
        <v>607</v>
      </c>
    </row>
    <row r="12" spans="2:5" ht="14.25">
      <c r="B12" s="107" t="s">
        <v>547</v>
      </c>
      <c r="C12" s="101"/>
      <c r="D12" s="110" t="s">
        <v>553</v>
      </c>
      <c r="E12" s="110" t="s">
        <v>553</v>
      </c>
    </row>
    <row r="13" spans="2:5" ht="12.75">
      <c r="B13" s="102"/>
      <c r="C13" s="54"/>
      <c r="D13" s="57" t="s">
        <v>554</v>
      </c>
      <c r="E13" s="57" t="s">
        <v>554</v>
      </c>
    </row>
    <row r="14" spans="2:5" ht="12.75">
      <c r="B14" s="102"/>
      <c r="C14" s="54"/>
      <c r="D14" s="57" t="s">
        <v>555</v>
      </c>
      <c r="E14" s="57" t="s">
        <v>556</v>
      </c>
    </row>
    <row r="15" spans="2:5" ht="12.75">
      <c r="B15" s="102"/>
      <c r="C15" s="54"/>
      <c r="D15" s="57" t="s">
        <v>564</v>
      </c>
      <c r="E15" s="57" t="s">
        <v>557</v>
      </c>
    </row>
    <row r="16" spans="2:5" ht="12.75">
      <c r="B16" s="102"/>
      <c r="C16" s="54"/>
      <c r="D16" s="57"/>
      <c r="E16" s="57" t="s">
        <v>629</v>
      </c>
    </row>
    <row r="17" spans="2:5" ht="12.75">
      <c r="B17" s="103"/>
      <c r="C17" s="104"/>
      <c r="D17" s="60"/>
      <c r="E17" s="129" t="s">
        <v>605</v>
      </c>
    </row>
    <row r="18" spans="2:5" ht="14.25">
      <c r="B18" s="108" t="s">
        <v>548</v>
      </c>
      <c r="C18" s="98"/>
      <c r="D18" s="59" t="s">
        <v>558</v>
      </c>
      <c r="E18" s="117" t="s">
        <v>558</v>
      </c>
    </row>
    <row r="19" spans="2:5" ht="12.75">
      <c r="B19" s="99"/>
      <c r="C19" s="53"/>
      <c r="D19" s="56"/>
      <c r="E19" s="111" t="s">
        <v>628</v>
      </c>
    </row>
    <row r="20" spans="2:5" ht="14.25">
      <c r="B20" s="107" t="s">
        <v>549</v>
      </c>
      <c r="C20" s="101"/>
      <c r="D20" s="110"/>
      <c r="E20" s="110" t="s">
        <v>559</v>
      </c>
    </row>
    <row r="21" spans="2:5" ht="12.75">
      <c r="B21" s="103"/>
      <c r="C21" s="104" t="s">
        <v>608</v>
      </c>
      <c r="D21" s="60"/>
      <c r="E21" s="60" t="s">
        <v>560</v>
      </c>
    </row>
    <row r="22" spans="2:5" ht="14.25">
      <c r="B22" s="114" t="s">
        <v>550</v>
      </c>
      <c r="C22" s="118"/>
      <c r="D22" s="119" t="s">
        <v>579</v>
      </c>
      <c r="E22" s="119" t="s">
        <v>579</v>
      </c>
    </row>
    <row r="24" ht="12.75">
      <c r="B24" s="6" t="s">
        <v>625</v>
      </c>
    </row>
    <row r="25" ht="12.75">
      <c r="C25" s="3" t="s">
        <v>626</v>
      </c>
    </row>
    <row r="26" ht="12.75">
      <c r="C26" s="3" t="s">
        <v>627</v>
      </c>
    </row>
    <row r="27" ht="12.75">
      <c r="C27" s="3" t="s">
        <v>630</v>
      </c>
    </row>
  </sheetData>
  <sheetProtection/>
  <hyperlinks>
    <hyperlink ref="E6" location="'STEP 2'!A1" display="Next Step&gt;&gt;"/>
  </hyperlinks>
  <printOptions/>
  <pageMargins left="0.5" right="0.5" top="1" bottom="1" header="0.5" footer="0.5"/>
  <pageSetup fitToHeight="1" fitToWidth="1"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H54"/>
  <sheetViews>
    <sheetView showGridLines="0" showRowColHeaders="0" showZeros="0" zoomScalePageLayoutView="0" workbookViewId="0" topLeftCell="A1">
      <selection activeCell="M36" sqref="M36"/>
    </sheetView>
  </sheetViews>
  <sheetFormatPr defaultColWidth="8.8515625" defaultRowHeight="12.75" outlineLevelRow="1"/>
  <cols>
    <col min="1" max="1" width="3.140625" style="9" customWidth="1"/>
    <col min="2" max="2" width="4.00390625" style="16" customWidth="1"/>
    <col min="3" max="3" width="29.28125" style="16" customWidth="1"/>
    <col min="4" max="4" width="11.140625" style="15" bestFit="1" customWidth="1"/>
    <col min="5" max="5" width="24.8515625" style="15" bestFit="1" customWidth="1"/>
    <col min="6" max="6" width="24.28125" style="15" customWidth="1"/>
    <col min="7" max="7" width="18.28125" style="15" customWidth="1"/>
    <col min="8" max="8" width="7.421875" style="15" bestFit="1" customWidth="1"/>
    <col min="9" max="9" width="3.28125" style="9" customWidth="1"/>
    <col min="10" max="16384" width="8.8515625" style="9" customWidth="1"/>
  </cols>
  <sheetData>
    <row r="2" spans="2:3" ht="12.75">
      <c r="B2" s="51" t="s">
        <v>0</v>
      </c>
      <c r="C2" s="51"/>
    </row>
    <row r="3" spans="2:6" ht="12.75">
      <c r="B3" s="52" t="s">
        <v>1</v>
      </c>
      <c r="C3" s="52"/>
      <c r="F3" s="17" t="s">
        <v>577</v>
      </c>
    </row>
    <row r="4" spans="2:3" ht="15.75">
      <c r="B4" s="48" t="s">
        <v>10</v>
      </c>
      <c r="C4" s="48"/>
    </row>
    <row r="6" spans="2:7" ht="15.75">
      <c r="B6" s="48" t="s">
        <v>17</v>
      </c>
      <c r="C6" s="48"/>
      <c r="F6" s="49" t="s">
        <v>567</v>
      </c>
      <c r="G6" s="50" t="s">
        <v>566</v>
      </c>
    </row>
    <row r="8" spans="2:8" ht="12.75">
      <c r="B8" s="334" t="s">
        <v>575</v>
      </c>
      <c r="C8" s="334"/>
      <c r="D8" s="332" t="s">
        <v>20</v>
      </c>
      <c r="E8" s="332" t="s">
        <v>29</v>
      </c>
      <c r="F8" s="332" t="s">
        <v>34</v>
      </c>
      <c r="G8" s="332" t="s">
        <v>31</v>
      </c>
      <c r="H8" s="332" t="s">
        <v>21</v>
      </c>
    </row>
    <row r="9" spans="2:8" ht="12.75">
      <c r="B9" s="14"/>
      <c r="C9" s="66" t="s">
        <v>576</v>
      </c>
      <c r="D9" s="332"/>
      <c r="E9" s="332"/>
      <c r="F9" s="332"/>
      <c r="G9" s="332"/>
      <c r="H9" s="332"/>
    </row>
    <row r="10" spans="2:8" ht="13.5" customHeight="1" collapsed="1">
      <c r="B10" s="78" t="s">
        <v>572</v>
      </c>
      <c r="C10" s="79"/>
      <c r="D10" s="56"/>
      <c r="E10" s="56"/>
      <c r="F10" s="56"/>
      <c r="G10" s="56"/>
      <c r="H10" s="56"/>
    </row>
    <row r="11" spans="2:8" ht="13.5" customHeight="1" hidden="1" outlineLevel="1">
      <c r="B11" s="80"/>
      <c r="C11" s="81" t="s">
        <v>574</v>
      </c>
      <c r="D11" s="82" t="s">
        <v>19</v>
      </c>
      <c r="E11" s="82" t="s">
        <v>35</v>
      </c>
      <c r="F11" s="82" t="s">
        <v>35</v>
      </c>
      <c r="G11" s="61" t="s">
        <v>543</v>
      </c>
      <c r="H11" s="82" t="s">
        <v>22</v>
      </c>
    </row>
    <row r="12" spans="2:8" ht="13.5" customHeight="1" collapsed="1">
      <c r="B12" s="83" t="s">
        <v>24</v>
      </c>
      <c r="C12" s="84"/>
      <c r="D12" s="57"/>
      <c r="E12" s="57"/>
      <c r="F12" s="57"/>
      <c r="G12" s="57"/>
      <c r="H12" s="57"/>
    </row>
    <row r="13" spans="2:8" ht="13.5" customHeight="1" hidden="1" outlineLevel="1">
      <c r="B13" s="83"/>
      <c r="C13" s="335" t="s">
        <v>638</v>
      </c>
      <c r="D13" s="85" t="s">
        <v>18</v>
      </c>
      <c r="E13" s="85" t="s">
        <v>33</v>
      </c>
      <c r="F13" s="85" t="s">
        <v>86</v>
      </c>
      <c r="G13" s="58" t="s">
        <v>543</v>
      </c>
      <c r="H13" s="85" t="s">
        <v>22</v>
      </c>
    </row>
    <row r="14" spans="2:8" ht="13.5" customHeight="1" hidden="1" outlineLevel="1">
      <c r="B14" s="83"/>
      <c r="C14" s="335"/>
      <c r="D14" s="85"/>
      <c r="E14" s="85"/>
      <c r="F14" s="85" t="s">
        <v>87</v>
      </c>
      <c r="G14" s="85"/>
      <c r="H14" s="85"/>
    </row>
    <row r="15" spans="2:8" ht="13.5" customHeight="1" hidden="1" outlineLevel="1">
      <c r="B15" s="83"/>
      <c r="C15" s="335"/>
      <c r="D15" s="85"/>
      <c r="E15" s="85"/>
      <c r="F15" s="85" t="s">
        <v>88</v>
      </c>
      <c r="G15" s="85"/>
      <c r="H15" s="85"/>
    </row>
    <row r="16" spans="2:8" ht="13.5" customHeight="1" hidden="1" outlineLevel="1">
      <c r="B16" s="83"/>
      <c r="C16" s="55"/>
      <c r="D16" s="85"/>
      <c r="E16" s="85"/>
      <c r="F16" s="85" t="s">
        <v>89</v>
      </c>
      <c r="G16" s="85"/>
      <c r="H16" s="85"/>
    </row>
    <row r="17" spans="2:8" ht="13.5" customHeight="1" hidden="1" outlineLevel="1">
      <c r="B17" s="83"/>
      <c r="C17" s="86"/>
      <c r="D17" s="85"/>
      <c r="E17" s="85"/>
      <c r="F17" s="85" t="s">
        <v>90</v>
      </c>
      <c r="G17" s="85"/>
      <c r="H17" s="85"/>
    </row>
    <row r="18" spans="2:8" ht="13.5" customHeight="1" hidden="1" outlineLevel="1">
      <c r="B18" s="87"/>
      <c r="C18" s="88"/>
      <c r="D18" s="89"/>
      <c r="E18" s="89"/>
      <c r="F18" s="89"/>
      <c r="G18" s="89"/>
      <c r="H18" s="89"/>
    </row>
    <row r="19" spans="2:8" ht="12.75" collapsed="1">
      <c r="B19" s="78" t="s">
        <v>25</v>
      </c>
      <c r="C19" s="79"/>
      <c r="D19" s="56"/>
      <c r="E19" s="56"/>
      <c r="F19" s="56"/>
      <c r="G19" s="56"/>
      <c r="H19" s="56"/>
    </row>
    <row r="20" spans="2:8" ht="12.75" hidden="1" outlineLevel="1">
      <c r="B20" s="80"/>
      <c r="C20" s="130"/>
      <c r="D20" s="82" t="s">
        <v>19</v>
      </c>
      <c r="E20" s="82" t="s">
        <v>35</v>
      </c>
      <c r="F20" s="82" t="s">
        <v>35</v>
      </c>
      <c r="G20" s="61" t="s">
        <v>543</v>
      </c>
      <c r="H20" s="82" t="s">
        <v>22</v>
      </c>
    </row>
    <row r="21" spans="2:8" ht="12.75" collapsed="1">
      <c r="B21" s="83" t="s">
        <v>26</v>
      </c>
      <c r="C21" s="84"/>
      <c r="D21" s="57"/>
      <c r="E21" s="57"/>
      <c r="F21" s="57"/>
      <c r="G21" s="57"/>
      <c r="H21" s="57"/>
    </row>
    <row r="22" spans="2:8" ht="13.5" customHeight="1" hidden="1" outlineLevel="1">
      <c r="B22" s="83"/>
      <c r="C22" s="335" t="s">
        <v>637</v>
      </c>
      <c r="D22" s="85" t="s">
        <v>18</v>
      </c>
      <c r="E22" s="85" t="s">
        <v>38</v>
      </c>
      <c r="F22" s="85" t="s">
        <v>86</v>
      </c>
      <c r="G22" s="58" t="s">
        <v>543</v>
      </c>
      <c r="H22" s="85" t="s">
        <v>22</v>
      </c>
    </row>
    <row r="23" spans="2:8" ht="12.75" hidden="1" outlineLevel="1">
      <c r="B23" s="83"/>
      <c r="C23" s="335"/>
      <c r="D23" s="85"/>
      <c r="E23" s="85" t="s">
        <v>33</v>
      </c>
      <c r="F23" s="85" t="s">
        <v>87</v>
      </c>
      <c r="G23" s="85"/>
      <c r="H23" s="85"/>
    </row>
    <row r="24" spans="2:8" ht="12.75" hidden="1" outlineLevel="1">
      <c r="B24" s="83"/>
      <c r="C24" s="335"/>
      <c r="D24" s="85"/>
      <c r="E24" s="85"/>
      <c r="F24" s="85" t="s">
        <v>88</v>
      </c>
      <c r="G24" s="85"/>
      <c r="H24" s="85"/>
    </row>
    <row r="25" spans="2:8" ht="12.75" hidden="1" outlineLevel="1">
      <c r="B25" s="83"/>
      <c r="C25" s="55"/>
      <c r="D25" s="85"/>
      <c r="E25" s="85"/>
      <c r="F25" s="85" t="s">
        <v>89</v>
      </c>
      <c r="G25" s="85"/>
      <c r="H25" s="85"/>
    </row>
    <row r="26" spans="2:8" ht="12.75" hidden="1" outlineLevel="1">
      <c r="B26" s="83"/>
      <c r="C26" s="86"/>
      <c r="D26" s="85"/>
      <c r="E26" s="85"/>
      <c r="F26" s="85" t="s">
        <v>90</v>
      </c>
      <c r="G26" s="85"/>
      <c r="H26" s="85"/>
    </row>
    <row r="27" spans="2:8" ht="13.5" customHeight="1" hidden="1" outlineLevel="1">
      <c r="B27" s="90"/>
      <c r="C27" s="55"/>
      <c r="D27" s="85"/>
      <c r="E27" s="85"/>
      <c r="F27" s="85" t="s">
        <v>244</v>
      </c>
      <c r="G27" s="85"/>
      <c r="H27" s="85"/>
    </row>
    <row r="28" spans="2:8" ht="13.5" customHeight="1" hidden="1" outlineLevel="1">
      <c r="B28" s="91"/>
      <c r="C28" s="92"/>
      <c r="D28" s="89"/>
      <c r="E28" s="89"/>
      <c r="F28" s="89" t="s">
        <v>245</v>
      </c>
      <c r="G28" s="89"/>
      <c r="H28" s="89"/>
    </row>
    <row r="29" spans="2:8" ht="12.75" collapsed="1">
      <c r="B29" s="78" t="s">
        <v>479</v>
      </c>
      <c r="C29" s="79"/>
      <c r="D29" s="56"/>
      <c r="E29" s="56"/>
      <c r="F29" s="56"/>
      <c r="G29" s="56"/>
      <c r="H29" s="56"/>
    </row>
    <row r="30" spans="2:8" ht="12.75" hidden="1" outlineLevel="1">
      <c r="B30" s="78"/>
      <c r="C30" s="131"/>
      <c r="D30" s="93" t="s">
        <v>19</v>
      </c>
      <c r="E30" s="93" t="s">
        <v>35</v>
      </c>
      <c r="F30" s="93" t="s">
        <v>35</v>
      </c>
      <c r="G30" s="93">
        <v>9181</v>
      </c>
      <c r="H30" s="93" t="s">
        <v>22</v>
      </c>
    </row>
    <row r="31" spans="2:8" ht="12.75" hidden="1" outlineLevel="1">
      <c r="B31" s="78"/>
      <c r="C31" s="79"/>
      <c r="D31" s="93"/>
      <c r="E31" s="93"/>
      <c r="F31" s="93"/>
      <c r="G31" s="93">
        <v>9182</v>
      </c>
      <c r="H31" s="93"/>
    </row>
    <row r="32" spans="2:8" ht="12.75" hidden="1" outlineLevel="1">
      <c r="B32" s="78"/>
      <c r="C32" s="79"/>
      <c r="D32" s="93"/>
      <c r="E32" s="93"/>
      <c r="F32" s="93"/>
      <c r="G32" s="93">
        <v>9183</v>
      </c>
      <c r="H32" s="93"/>
    </row>
    <row r="33" spans="2:8" ht="12.75" hidden="1" outlineLevel="1">
      <c r="B33" s="78"/>
      <c r="C33" s="79"/>
      <c r="D33" s="93"/>
      <c r="E33" s="93"/>
      <c r="F33" s="93"/>
      <c r="G33" s="93">
        <v>9184</v>
      </c>
      <c r="H33" s="93"/>
    </row>
    <row r="34" spans="2:8" ht="12.75" hidden="1" outlineLevel="1">
      <c r="B34" s="78"/>
      <c r="C34" s="79"/>
      <c r="D34" s="93"/>
      <c r="E34" s="93"/>
      <c r="F34" s="93"/>
      <c r="G34" s="93">
        <v>9186</v>
      </c>
      <c r="H34" s="93"/>
    </row>
    <row r="35" spans="2:8" ht="12.75" hidden="1" outlineLevel="1">
      <c r="B35" s="80"/>
      <c r="C35" s="94"/>
      <c r="D35" s="82"/>
      <c r="E35" s="82"/>
      <c r="F35" s="82"/>
      <c r="G35" s="82">
        <v>9187</v>
      </c>
      <c r="H35" s="82"/>
    </row>
    <row r="36" spans="2:8" ht="12.75" collapsed="1">
      <c r="B36" s="83" t="s">
        <v>480</v>
      </c>
      <c r="C36" s="84"/>
      <c r="D36" s="57"/>
      <c r="E36" s="57"/>
      <c r="F36" s="57"/>
      <c r="G36" s="57"/>
      <c r="H36" s="57"/>
    </row>
    <row r="37" spans="2:8" ht="12.75" hidden="1" outlineLevel="1">
      <c r="B37" s="83"/>
      <c r="C37" s="132"/>
      <c r="D37" s="85" t="s">
        <v>19</v>
      </c>
      <c r="E37" s="85" t="s">
        <v>35</v>
      </c>
      <c r="F37" s="85" t="s">
        <v>35</v>
      </c>
      <c r="G37" s="85" t="s">
        <v>30</v>
      </c>
      <c r="H37" s="85" t="s">
        <v>23</v>
      </c>
    </row>
    <row r="38" spans="2:8" ht="12.75" hidden="1" outlineLevel="1">
      <c r="B38" s="87"/>
      <c r="C38" s="95"/>
      <c r="D38" s="89"/>
      <c r="E38" s="89"/>
      <c r="F38" s="89"/>
      <c r="G38" s="89"/>
      <c r="H38" s="89"/>
    </row>
    <row r="39" spans="2:8" ht="12.75" collapsed="1">
      <c r="B39" s="78" t="s">
        <v>481</v>
      </c>
      <c r="C39" s="79"/>
      <c r="D39" s="56"/>
      <c r="E39" s="56"/>
      <c r="F39" s="56"/>
      <c r="G39" s="56"/>
      <c r="H39" s="56"/>
    </row>
    <row r="40" spans="2:8" ht="12.75" hidden="1" outlineLevel="1">
      <c r="B40" s="80"/>
      <c r="C40" s="130"/>
      <c r="D40" s="82" t="s">
        <v>19</v>
      </c>
      <c r="E40" s="82" t="s">
        <v>35</v>
      </c>
      <c r="F40" s="82" t="s">
        <v>35</v>
      </c>
      <c r="G40" s="61" t="s">
        <v>543</v>
      </c>
      <c r="H40" s="82" t="s">
        <v>23</v>
      </c>
    </row>
    <row r="41" spans="2:8" ht="12.75" collapsed="1">
      <c r="B41" s="83" t="s">
        <v>27</v>
      </c>
      <c r="C41" s="84"/>
      <c r="D41" s="57"/>
      <c r="E41" s="57"/>
      <c r="F41" s="57"/>
      <c r="G41" s="57"/>
      <c r="H41" s="57"/>
    </row>
    <row r="42" spans="2:8" ht="12.75" hidden="1" outlineLevel="1">
      <c r="B42" s="87"/>
      <c r="C42" s="133"/>
      <c r="D42" s="89" t="s">
        <v>18</v>
      </c>
      <c r="E42" s="89" t="s">
        <v>35</v>
      </c>
      <c r="F42" s="89" t="s">
        <v>35</v>
      </c>
      <c r="G42" s="89">
        <v>9189</v>
      </c>
      <c r="H42" s="89" t="s">
        <v>22</v>
      </c>
    </row>
    <row r="43" spans="2:8" ht="13.5" customHeight="1" collapsed="1">
      <c r="B43" s="78" t="s">
        <v>28</v>
      </c>
      <c r="C43" s="79"/>
      <c r="D43" s="56"/>
      <c r="E43" s="56"/>
      <c r="F43" s="56"/>
      <c r="G43" s="56"/>
      <c r="H43" s="56"/>
    </row>
    <row r="44" spans="2:8" ht="13.5" customHeight="1" hidden="1" outlineLevel="1">
      <c r="B44" s="78"/>
      <c r="C44" s="131"/>
      <c r="D44" s="93" t="s">
        <v>19</v>
      </c>
      <c r="E44" s="93" t="s">
        <v>35</v>
      </c>
      <c r="F44" s="93" t="s">
        <v>36</v>
      </c>
      <c r="G44" s="93" t="s">
        <v>252</v>
      </c>
      <c r="H44" s="93" t="s">
        <v>23</v>
      </c>
    </row>
    <row r="45" spans="2:8" ht="13.5" customHeight="1" hidden="1" outlineLevel="1">
      <c r="B45" s="80"/>
      <c r="C45" s="94"/>
      <c r="D45" s="82"/>
      <c r="E45" s="82"/>
      <c r="F45" s="82" t="s">
        <v>37</v>
      </c>
      <c r="G45" s="82"/>
      <c r="H45" s="82"/>
    </row>
    <row r="46" spans="2:8" ht="12.75">
      <c r="B46" s="96" t="s">
        <v>32</v>
      </c>
      <c r="C46" s="96"/>
      <c r="D46" s="57"/>
      <c r="E46" s="57"/>
      <c r="F46" s="57"/>
      <c r="G46" s="57"/>
      <c r="H46" s="57"/>
    </row>
    <row r="47" spans="2:8" ht="13.5" customHeight="1" outlineLevel="1">
      <c r="B47" s="90"/>
      <c r="C47" s="333" t="s">
        <v>639</v>
      </c>
      <c r="D47" s="85" t="s">
        <v>18</v>
      </c>
      <c r="E47" s="85" t="s">
        <v>246</v>
      </c>
      <c r="F47" s="85" t="s">
        <v>248</v>
      </c>
      <c r="G47" s="58" t="s">
        <v>541</v>
      </c>
      <c r="H47" s="85" t="s">
        <v>22</v>
      </c>
    </row>
    <row r="48" spans="2:8" ht="12.75" outlineLevel="1">
      <c r="B48" s="90"/>
      <c r="C48" s="333"/>
      <c r="D48" s="85"/>
      <c r="E48" s="85" t="s">
        <v>247</v>
      </c>
      <c r="F48" s="85" t="s">
        <v>249</v>
      </c>
      <c r="G48" s="58" t="s">
        <v>542</v>
      </c>
      <c r="H48" s="85"/>
    </row>
    <row r="49" spans="2:8" ht="12.75" outlineLevel="1">
      <c r="B49" s="90"/>
      <c r="C49" s="333"/>
      <c r="D49" s="85"/>
      <c r="E49" s="85"/>
      <c r="F49" s="85" t="s">
        <v>250</v>
      </c>
      <c r="G49" s="58"/>
      <c r="H49" s="85"/>
    </row>
    <row r="50" spans="2:8" ht="12.75" outlineLevel="1">
      <c r="B50" s="90"/>
      <c r="C50" s="55"/>
      <c r="D50" s="85"/>
      <c r="E50" s="85"/>
      <c r="F50" s="85" t="s">
        <v>251</v>
      </c>
      <c r="G50" s="58"/>
      <c r="H50" s="85"/>
    </row>
    <row r="51" spans="2:8" ht="12.75" outlineLevel="1">
      <c r="B51" s="90"/>
      <c r="C51" s="86"/>
      <c r="D51" s="85"/>
      <c r="E51" s="85"/>
      <c r="F51" s="85"/>
      <c r="G51" s="85"/>
      <c r="H51" s="85"/>
    </row>
    <row r="52" spans="2:8" ht="12.75" outlineLevel="1">
      <c r="B52" s="62"/>
      <c r="C52" s="63"/>
      <c r="D52" s="97"/>
      <c r="E52" s="97"/>
      <c r="F52" s="97"/>
      <c r="G52" s="97"/>
      <c r="H52" s="97"/>
    </row>
    <row r="53" spans="2:8" ht="12.75">
      <c r="B53" s="64"/>
      <c r="C53" s="64"/>
      <c r="D53" s="65"/>
      <c r="E53" s="65"/>
      <c r="F53" s="65"/>
      <c r="G53" s="65"/>
      <c r="H53" s="65"/>
    </row>
    <row r="54" ht="12.75">
      <c r="B54" s="52" t="s">
        <v>585</v>
      </c>
    </row>
  </sheetData>
  <sheetProtection/>
  <mergeCells count="9">
    <mergeCell ref="G8:G9"/>
    <mergeCell ref="H8:H9"/>
    <mergeCell ref="C47:C49"/>
    <mergeCell ref="B8:C8"/>
    <mergeCell ref="C22:C24"/>
    <mergeCell ref="C13:C15"/>
    <mergeCell ref="D8:D9"/>
    <mergeCell ref="E8:E9"/>
    <mergeCell ref="F8:F9"/>
  </mergeCells>
  <hyperlinks>
    <hyperlink ref="G11" location="AdjunctJob" display="See Following Tab"/>
    <hyperlink ref="G13" location="APJob" display="See Following Tab"/>
    <hyperlink ref="G20" location="DualCompJob" display="See Following Tab"/>
    <hyperlink ref="G22" location="FacultyJob" display="See Following Tab"/>
    <hyperlink ref="G40" location="OPSHourlyJob" display="See Codes"/>
    <hyperlink ref="G47" location="USPSExemptJob" display="Exempt Codes"/>
    <hyperlink ref="G48" location="USPSNonExemptJob" display="Non-Exempt Codes"/>
    <hyperlink ref="G6" location="'STEP 3'!A1" display="Next Step &gt;&gt;"/>
    <hyperlink ref="F6" location="'STEP 1'!A1" display="&lt;&lt; Previous Step"/>
  </hyperlinks>
  <printOptions/>
  <pageMargins left="0.5" right="0.5" top="0.5" bottom="0.5" header="0.5" footer="0.5"/>
  <pageSetup fitToHeight="1" fitToWidth="1" horizontalDpi="1200" verticalDpi="12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5"/>
  <sheetViews>
    <sheetView showGridLines="0" zoomScalePageLayoutView="0" workbookViewId="0" topLeftCell="A337">
      <selection activeCell="C26" sqref="C26"/>
    </sheetView>
  </sheetViews>
  <sheetFormatPr defaultColWidth="9.57421875" defaultRowHeight="12.75"/>
  <cols>
    <col min="1" max="1" width="3.7109375" style="67" customWidth="1"/>
    <col min="2" max="2" width="9.00390625" style="67" customWidth="1"/>
    <col min="3" max="3" width="30.421875" style="67" bestFit="1" customWidth="1"/>
    <col min="4" max="4" width="3.7109375" style="67" customWidth="1"/>
    <col min="5" max="16384" width="9.57421875" style="67" customWidth="1"/>
  </cols>
  <sheetData>
    <row r="2" spans="2:3" ht="12.75" thickBot="1">
      <c r="B2" s="68" t="s">
        <v>39</v>
      </c>
      <c r="C2" s="69"/>
    </row>
    <row r="3" spans="1:5" ht="12.75">
      <c r="A3" s="70"/>
      <c r="B3" s="71" t="s">
        <v>40</v>
      </c>
      <c r="C3" s="72" t="s">
        <v>41</v>
      </c>
      <c r="E3" s="20" t="s">
        <v>568</v>
      </c>
    </row>
    <row r="4" spans="2:3" ht="12.75" thickBot="1">
      <c r="B4" s="21" t="s">
        <v>42</v>
      </c>
      <c r="C4" s="22" t="s">
        <v>43</v>
      </c>
    </row>
    <row r="5" spans="2:3" ht="12.75" thickBot="1">
      <c r="B5" s="23" t="s">
        <v>44</v>
      </c>
      <c r="C5" s="24" t="s">
        <v>45</v>
      </c>
    </row>
    <row r="6" spans="2:3" ht="12.75" thickBot="1">
      <c r="B6" s="21" t="s">
        <v>46</v>
      </c>
      <c r="C6" s="25" t="s">
        <v>47</v>
      </c>
    </row>
    <row r="7" spans="2:3" ht="12.75" thickBot="1">
      <c r="B7" s="23" t="s">
        <v>48</v>
      </c>
      <c r="C7" s="24" t="s">
        <v>49</v>
      </c>
    </row>
    <row r="8" spans="2:3" ht="12.75" thickBot="1">
      <c r="B8" s="21" t="s">
        <v>50</v>
      </c>
      <c r="C8" s="25" t="s">
        <v>51</v>
      </c>
    </row>
    <row r="9" spans="2:3" ht="12.75" thickBot="1">
      <c r="B9" s="23" t="s">
        <v>58</v>
      </c>
      <c r="C9" s="24" t="s">
        <v>59</v>
      </c>
    </row>
    <row r="10" spans="2:3" ht="12.75" thickBot="1">
      <c r="B10" s="21" t="s">
        <v>62</v>
      </c>
      <c r="C10" s="25" t="s">
        <v>63</v>
      </c>
    </row>
    <row r="11" spans="2:3" ht="12.75" thickBot="1">
      <c r="B11" s="23" t="s">
        <v>68</v>
      </c>
      <c r="C11" s="24" t="s">
        <v>69</v>
      </c>
    </row>
    <row r="12" spans="2:3" ht="12.75" thickBot="1">
      <c r="B12" s="21" t="s">
        <v>70</v>
      </c>
      <c r="C12" s="25" t="s">
        <v>544</v>
      </c>
    </row>
    <row r="13" spans="2:3" ht="12.75" thickBot="1">
      <c r="B13" s="23" t="s">
        <v>72</v>
      </c>
      <c r="C13" s="24" t="s">
        <v>73</v>
      </c>
    </row>
    <row r="14" spans="2:3" ht="12.75" thickBot="1">
      <c r="B14" s="21" t="s">
        <v>74</v>
      </c>
      <c r="C14" s="25" t="s">
        <v>75</v>
      </c>
    </row>
    <row r="15" spans="2:3" ht="12.75" thickBot="1">
      <c r="B15" s="23" t="s">
        <v>76</v>
      </c>
      <c r="C15" s="24" t="s">
        <v>77</v>
      </c>
    </row>
    <row r="16" spans="2:3" ht="12.75" thickBot="1">
      <c r="B16" s="26" t="s">
        <v>78</v>
      </c>
      <c r="C16" s="27" t="s">
        <v>79</v>
      </c>
    </row>
    <row r="18" spans="2:3" ht="12">
      <c r="B18" s="19"/>
      <c r="C18" s="73"/>
    </row>
    <row r="19" spans="2:3" ht="12.75" thickBot="1">
      <c r="B19" s="68" t="s">
        <v>243</v>
      </c>
      <c r="C19" s="69"/>
    </row>
    <row r="20" spans="1:5" ht="12.75">
      <c r="A20" s="70"/>
      <c r="B20" s="74" t="s">
        <v>40</v>
      </c>
      <c r="C20" s="75" t="s">
        <v>41</v>
      </c>
      <c r="E20" s="20" t="s">
        <v>568</v>
      </c>
    </row>
    <row r="21" spans="2:3" ht="12.75" thickBot="1">
      <c r="B21" s="23">
        <v>9218</v>
      </c>
      <c r="C21" s="24" t="s">
        <v>96</v>
      </c>
    </row>
    <row r="22" spans="2:4" ht="12.75" thickBot="1">
      <c r="B22" s="21">
        <v>9225</v>
      </c>
      <c r="C22" s="25" t="s">
        <v>97</v>
      </c>
      <c r="D22" s="76"/>
    </row>
    <row r="23" spans="2:4" ht="12.75" thickBot="1">
      <c r="B23" s="23">
        <v>9241</v>
      </c>
      <c r="C23" s="24" t="s">
        <v>102</v>
      </c>
      <c r="D23" s="76"/>
    </row>
    <row r="24" spans="2:4" ht="12.75" thickBot="1">
      <c r="B24" s="28">
        <v>9246</v>
      </c>
      <c r="C24" s="29" t="s">
        <v>104</v>
      </c>
      <c r="D24" s="76"/>
    </row>
    <row r="25" spans="2:4" ht="12.75" thickBot="1">
      <c r="B25" s="30">
        <v>9329</v>
      </c>
      <c r="C25" s="31" t="s">
        <v>154</v>
      </c>
      <c r="D25" s="76"/>
    </row>
    <row r="26" spans="2:4" ht="12.75" thickBot="1">
      <c r="B26" s="21">
        <v>9334</v>
      </c>
      <c r="C26" s="25" t="s">
        <v>156</v>
      </c>
      <c r="D26" s="76"/>
    </row>
    <row r="27" spans="2:4" ht="12.75" thickBot="1">
      <c r="B27" s="23">
        <v>9335</v>
      </c>
      <c r="C27" s="24" t="s">
        <v>157</v>
      </c>
      <c r="D27" s="76"/>
    </row>
    <row r="28" spans="2:4" ht="12.75" thickBot="1">
      <c r="B28" s="28">
        <v>9396</v>
      </c>
      <c r="C28" s="29" t="s">
        <v>188</v>
      </c>
      <c r="D28" s="76"/>
    </row>
    <row r="29" spans="2:4" ht="12.75" thickBot="1">
      <c r="B29" s="23">
        <v>9437</v>
      </c>
      <c r="C29" s="24" t="s">
        <v>210</v>
      </c>
      <c r="D29" s="76"/>
    </row>
    <row r="30" spans="2:4" ht="12.75" thickBot="1">
      <c r="B30" s="21">
        <v>9438</v>
      </c>
      <c r="C30" s="25" t="s">
        <v>211</v>
      </c>
      <c r="D30" s="76"/>
    </row>
    <row r="31" spans="2:4" ht="12.75" thickBot="1">
      <c r="B31" s="32">
        <v>9497</v>
      </c>
      <c r="C31" s="33" t="s">
        <v>241</v>
      </c>
      <c r="D31" s="76"/>
    </row>
    <row r="32" ht="12">
      <c r="D32" s="76"/>
    </row>
    <row r="34" ht="12.75" thickBot="1">
      <c r="B34" s="68" t="s">
        <v>253</v>
      </c>
    </row>
    <row r="35" spans="2:5" ht="13.5" thickBot="1">
      <c r="B35" s="34" t="s">
        <v>40</v>
      </c>
      <c r="C35" s="35" t="s">
        <v>41</v>
      </c>
      <c r="E35" s="20" t="s">
        <v>568</v>
      </c>
    </row>
    <row r="36" spans="2:3" ht="12.75" thickBot="1">
      <c r="B36" s="21" t="s">
        <v>254</v>
      </c>
      <c r="C36" s="25" t="s">
        <v>255</v>
      </c>
    </row>
    <row r="37" spans="2:3" ht="12.75" thickBot="1">
      <c r="B37" s="23" t="s">
        <v>256</v>
      </c>
      <c r="C37" s="24" t="s">
        <v>257</v>
      </c>
    </row>
    <row r="38" spans="2:3" ht="12.75" thickBot="1">
      <c r="B38" s="21" t="s">
        <v>258</v>
      </c>
      <c r="C38" s="25" t="s">
        <v>259</v>
      </c>
    </row>
    <row r="39" spans="2:3" ht="12.75" thickBot="1">
      <c r="B39" s="23" t="s">
        <v>260</v>
      </c>
      <c r="C39" s="24" t="s">
        <v>261</v>
      </c>
    </row>
    <row r="40" spans="2:3" ht="12.75" thickBot="1">
      <c r="B40" s="21" t="s">
        <v>262</v>
      </c>
      <c r="C40" s="25" t="s">
        <v>263</v>
      </c>
    </row>
    <row r="41" spans="2:3" ht="12.75" thickBot="1">
      <c r="B41" s="23" t="s">
        <v>264</v>
      </c>
      <c r="C41" s="24" t="s">
        <v>43</v>
      </c>
    </row>
    <row r="42" spans="2:3" ht="12.75" thickBot="1">
      <c r="B42" s="21" t="s">
        <v>265</v>
      </c>
      <c r="C42" s="25" t="s">
        <v>45</v>
      </c>
    </row>
    <row r="43" spans="2:3" ht="12.75" thickBot="1">
      <c r="B43" s="23" t="s">
        <v>266</v>
      </c>
      <c r="C43" s="24" t="s">
        <v>47</v>
      </c>
    </row>
    <row r="44" spans="2:3" ht="12.75" thickBot="1">
      <c r="B44" s="21" t="s">
        <v>267</v>
      </c>
      <c r="C44" s="25" t="s">
        <v>49</v>
      </c>
    </row>
    <row r="45" spans="2:3" ht="12.75" thickBot="1">
      <c r="B45" s="23" t="s">
        <v>268</v>
      </c>
      <c r="C45" s="24" t="s">
        <v>51</v>
      </c>
    </row>
    <row r="46" spans="2:3" ht="12.75" thickBot="1">
      <c r="B46" s="21" t="s">
        <v>269</v>
      </c>
      <c r="C46" s="25" t="s">
        <v>52</v>
      </c>
    </row>
    <row r="47" spans="2:3" ht="12.75" thickBot="1">
      <c r="B47" s="23" t="s">
        <v>270</v>
      </c>
      <c r="C47" s="24" t="s">
        <v>53</v>
      </c>
    </row>
    <row r="48" spans="2:3" ht="12.75" thickBot="1">
      <c r="B48" s="21" t="s">
        <v>271</v>
      </c>
      <c r="C48" s="25" t="s">
        <v>54</v>
      </c>
    </row>
    <row r="49" spans="2:3" ht="12.75" thickBot="1">
      <c r="B49" s="23" t="s">
        <v>272</v>
      </c>
      <c r="C49" s="24" t="s">
        <v>55</v>
      </c>
    </row>
    <row r="50" spans="2:3" ht="12.75" thickBot="1">
      <c r="B50" s="21" t="s">
        <v>273</v>
      </c>
      <c r="C50" s="25" t="s">
        <v>56</v>
      </c>
    </row>
    <row r="51" spans="2:3" ht="12.75" thickBot="1">
      <c r="B51" s="23" t="s">
        <v>274</v>
      </c>
      <c r="C51" s="24" t="s">
        <v>57</v>
      </c>
    </row>
    <row r="52" spans="2:3" ht="12.75" thickBot="1">
      <c r="B52" s="21" t="s">
        <v>275</v>
      </c>
      <c r="C52" s="25" t="s">
        <v>276</v>
      </c>
    </row>
    <row r="53" spans="2:3" ht="12.75" thickBot="1">
      <c r="B53" s="23" t="s">
        <v>277</v>
      </c>
      <c r="C53" s="24" t="s">
        <v>59</v>
      </c>
    </row>
    <row r="54" spans="2:3" ht="12.75" thickBot="1">
      <c r="B54" s="21" t="s">
        <v>278</v>
      </c>
      <c r="C54" s="25" t="s">
        <v>60</v>
      </c>
    </row>
    <row r="55" spans="2:3" ht="12.75" thickBot="1">
      <c r="B55" s="23" t="s">
        <v>279</v>
      </c>
      <c r="C55" s="24" t="s">
        <v>61</v>
      </c>
    </row>
    <row r="56" spans="2:3" ht="12.75" thickBot="1">
      <c r="B56" s="21" t="s">
        <v>280</v>
      </c>
      <c r="C56" s="25" t="s">
        <v>63</v>
      </c>
    </row>
    <row r="57" spans="2:3" ht="12.75" thickBot="1">
      <c r="B57" s="23" t="s">
        <v>281</v>
      </c>
      <c r="C57" s="24" t="s">
        <v>64</v>
      </c>
    </row>
    <row r="58" spans="2:3" ht="12.75" thickBot="1">
      <c r="B58" s="21" t="s">
        <v>282</v>
      </c>
      <c r="C58" s="25" t="s">
        <v>65</v>
      </c>
    </row>
    <row r="59" spans="2:3" ht="12.75" thickBot="1">
      <c r="B59" s="23" t="s">
        <v>283</v>
      </c>
      <c r="C59" s="24" t="s">
        <v>66</v>
      </c>
    </row>
    <row r="60" spans="2:3" ht="12.75" thickBot="1">
      <c r="B60" s="21" t="s">
        <v>284</v>
      </c>
      <c r="C60" s="25" t="s">
        <v>67</v>
      </c>
    </row>
    <row r="61" spans="2:3" ht="12.75" thickBot="1">
      <c r="B61" s="23" t="s">
        <v>285</v>
      </c>
      <c r="C61" s="24" t="s">
        <v>69</v>
      </c>
    </row>
    <row r="62" spans="2:3" ht="12.75" thickBot="1">
      <c r="B62" s="21" t="s">
        <v>286</v>
      </c>
      <c r="C62" s="25" t="s">
        <v>71</v>
      </c>
    </row>
    <row r="63" spans="2:3" ht="12.75" thickBot="1">
      <c r="B63" s="23" t="s">
        <v>287</v>
      </c>
      <c r="C63" s="24" t="s">
        <v>73</v>
      </c>
    </row>
    <row r="64" spans="2:3" ht="12.75" thickBot="1">
      <c r="B64" s="21" t="s">
        <v>288</v>
      </c>
      <c r="C64" s="25" t="s">
        <v>75</v>
      </c>
    </row>
    <row r="65" spans="2:3" ht="12.75" thickBot="1">
      <c r="B65" s="23" t="s">
        <v>289</v>
      </c>
      <c r="C65" s="24" t="s">
        <v>77</v>
      </c>
    </row>
    <row r="66" spans="2:3" ht="12.75" thickBot="1">
      <c r="B66" s="21" t="s">
        <v>290</v>
      </c>
      <c r="C66" s="25" t="s">
        <v>79</v>
      </c>
    </row>
    <row r="67" spans="2:3" ht="12.75" thickBot="1">
      <c r="B67" s="23" t="s">
        <v>291</v>
      </c>
      <c r="C67" s="24" t="s">
        <v>80</v>
      </c>
    </row>
    <row r="68" spans="2:3" ht="12.75" thickBot="1">
      <c r="B68" s="21" t="s">
        <v>292</v>
      </c>
      <c r="C68" s="25" t="s">
        <v>81</v>
      </c>
    </row>
    <row r="69" spans="2:3" ht="12.75" thickBot="1">
      <c r="B69" s="23" t="s">
        <v>293</v>
      </c>
      <c r="C69" s="24" t="s">
        <v>294</v>
      </c>
    </row>
    <row r="70" spans="2:3" ht="12.75" thickBot="1">
      <c r="B70" s="21" t="s">
        <v>295</v>
      </c>
      <c r="C70" s="25" t="s">
        <v>296</v>
      </c>
    </row>
    <row r="71" spans="2:3" ht="12.75" thickBot="1">
      <c r="B71" s="23" t="s">
        <v>297</v>
      </c>
      <c r="C71" s="24" t="s">
        <v>298</v>
      </c>
    </row>
    <row r="72" spans="2:3" ht="12.75" thickBot="1">
      <c r="B72" s="21" t="s">
        <v>299</v>
      </c>
      <c r="C72" s="25" t="s">
        <v>300</v>
      </c>
    </row>
    <row r="73" spans="2:3" ht="12.75" thickBot="1">
      <c r="B73" s="23" t="s">
        <v>301</v>
      </c>
      <c r="C73" s="24" t="s">
        <v>302</v>
      </c>
    </row>
    <row r="74" spans="2:3" ht="12.75" thickBot="1">
      <c r="B74" s="21" t="s">
        <v>303</v>
      </c>
      <c r="C74" s="25" t="s">
        <v>304</v>
      </c>
    </row>
    <row r="75" spans="2:3" ht="12.75" thickBot="1">
      <c r="B75" s="23" t="s">
        <v>305</v>
      </c>
      <c r="C75" s="24" t="s">
        <v>306</v>
      </c>
    </row>
    <row r="76" spans="2:3" ht="12.75" thickBot="1">
      <c r="B76" s="21" t="s">
        <v>307</v>
      </c>
      <c r="C76" s="25" t="s">
        <v>82</v>
      </c>
    </row>
    <row r="77" spans="2:3" ht="12.75" thickBot="1">
      <c r="B77" s="23" t="s">
        <v>308</v>
      </c>
      <c r="C77" s="24" t="s">
        <v>91</v>
      </c>
    </row>
    <row r="78" spans="2:3" ht="12.75" thickBot="1">
      <c r="B78" s="21" t="s">
        <v>309</v>
      </c>
      <c r="C78" s="25" t="s">
        <v>310</v>
      </c>
    </row>
    <row r="79" spans="2:3" ht="12.75" thickBot="1">
      <c r="B79" s="23" t="s">
        <v>311</v>
      </c>
      <c r="C79" s="24" t="s">
        <v>92</v>
      </c>
    </row>
    <row r="80" spans="2:3" ht="12.75" thickBot="1">
      <c r="B80" s="21" t="s">
        <v>312</v>
      </c>
      <c r="C80" s="25" t="s">
        <v>93</v>
      </c>
    </row>
    <row r="81" spans="2:3" ht="12.75" thickBot="1">
      <c r="B81" s="23" t="s">
        <v>313</v>
      </c>
      <c r="C81" s="24" t="s">
        <v>94</v>
      </c>
    </row>
    <row r="82" spans="2:3" ht="12.75" thickBot="1">
      <c r="B82" s="21" t="s">
        <v>314</v>
      </c>
      <c r="C82" s="25" t="s">
        <v>95</v>
      </c>
    </row>
    <row r="83" spans="2:3" ht="12.75" thickBot="1">
      <c r="B83" s="23" t="s">
        <v>315</v>
      </c>
      <c r="C83" s="24" t="s">
        <v>96</v>
      </c>
    </row>
    <row r="84" spans="2:3" ht="12.75" thickBot="1">
      <c r="B84" s="21" t="s">
        <v>316</v>
      </c>
      <c r="C84" s="25" t="s">
        <v>97</v>
      </c>
    </row>
    <row r="85" spans="2:3" ht="12.75" thickBot="1">
      <c r="B85" s="23" t="s">
        <v>317</v>
      </c>
      <c r="C85" s="24" t="s">
        <v>98</v>
      </c>
    </row>
    <row r="86" spans="2:3" ht="12.75" thickBot="1">
      <c r="B86" s="21" t="s">
        <v>318</v>
      </c>
      <c r="C86" s="25" t="s">
        <v>99</v>
      </c>
    </row>
    <row r="87" spans="2:3" ht="12.75" thickBot="1">
      <c r="B87" s="23" t="s">
        <v>319</v>
      </c>
      <c r="C87" s="24" t="s">
        <v>100</v>
      </c>
    </row>
    <row r="88" spans="2:3" ht="12.75" thickBot="1">
      <c r="B88" s="21" t="s">
        <v>320</v>
      </c>
      <c r="C88" s="25" t="s">
        <v>101</v>
      </c>
    </row>
    <row r="89" spans="2:3" ht="12.75" thickBot="1">
      <c r="B89" s="23" t="s">
        <v>321</v>
      </c>
      <c r="C89" s="24" t="s">
        <v>102</v>
      </c>
    </row>
    <row r="90" spans="2:3" ht="12.75" thickBot="1">
      <c r="B90" s="21" t="s">
        <v>322</v>
      </c>
      <c r="C90" s="25" t="s">
        <v>103</v>
      </c>
    </row>
    <row r="91" spans="2:3" ht="12.75" thickBot="1">
      <c r="B91" s="23" t="s">
        <v>323</v>
      </c>
      <c r="C91" s="24" t="s">
        <v>104</v>
      </c>
    </row>
    <row r="92" spans="2:3" ht="12.75" thickBot="1">
      <c r="B92" s="21" t="s">
        <v>324</v>
      </c>
      <c r="C92" s="25" t="s">
        <v>105</v>
      </c>
    </row>
    <row r="93" spans="2:3" ht="12.75" thickBot="1">
      <c r="B93" s="23" t="s">
        <v>325</v>
      </c>
      <c r="C93" s="24" t="s">
        <v>106</v>
      </c>
    </row>
    <row r="94" spans="2:3" ht="12.75" thickBot="1">
      <c r="B94" s="21" t="s">
        <v>326</v>
      </c>
      <c r="C94" s="25" t="s">
        <v>107</v>
      </c>
    </row>
    <row r="95" spans="2:3" ht="12.75" thickBot="1">
      <c r="B95" s="23" t="s">
        <v>327</v>
      </c>
      <c r="C95" s="24" t="s">
        <v>108</v>
      </c>
    </row>
    <row r="96" spans="2:3" ht="12.75" thickBot="1">
      <c r="B96" s="21" t="s">
        <v>328</v>
      </c>
      <c r="C96" s="25" t="s">
        <v>109</v>
      </c>
    </row>
    <row r="97" spans="2:3" ht="12.75" thickBot="1">
      <c r="B97" s="23" t="s">
        <v>329</v>
      </c>
      <c r="C97" s="24" t="s">
        <v>110</v>
      </c>
    </row>
    <row r="98" spans="2:3" ht="12.75" thickBot="1">
      <c r="B98" s="21" t="s">
        <v>330</v>
      </c>
      <c r="C98" s="25" t="s">
        <v>111</v>
      </c>
    </row>
    <row r="99" spans="2:3" ht="12.75" thickBot="1">
      <c r="B99" s="23" t="s">
        <v>331</v>
      </c>
      <c r="C99" s="24" t="s">
        <v>332</v>
      </c>
    </row>
    <row r="100" spans="2:3" ht="12.75" thickBot="1">
      <c r="B100" s="21" t="s">
        <v>333</v>
      </c>
      <c r="C100" s="25" t="s">
        <v>334</v>
      </c>
    </row>
    <row r="101" spans="2:3" ht="12.75" thickBot="1">
      <c r="B101" s="23" t="s">
        <v>335</v>
      </c>
      <c r="C101" s="24" t="s">
        <v>112</v>
      </c>
    </row>
    <row r="102" spans="2:3" ht="12.75" thickBot="1">
      <c r="B102" s="21" t="s">
        <v>336</v>
      </c>
      <c r="C102" s="25" t="s">
        <v>113</v>
      </c>
    </row>
    <row r="103" spans="2:3" ht="12.75" thickBot="1">
      <c r="B103" s="23" t="s">
        <v>337</v>
      </c>
      <c r="C103" s="24" t="s">
        <v>114</v>
      </c>
    </row>
    <row r="104" spans="2:3" ht="12.75" thickBot="1">
      <c r="B104" s="21" t="s">
        <v>338</v>
      </c>
      <c r="C104" s="25" t="s">
        <v>115</v>
      </c>
    </row>
    <row r="105" spans="2:3" ht="12.75" thickBot="1">
      <c r="B105" s="23" t="s">
        <v>339</v>
      </c>
      <c r="C105" s="24" t="s">
        <v>116</v>
      </c>
    </row>
    <row r="106" spans="2:3" ht="12.75" thickBot="1">
      <c r="B106" s="21" t="s">
        <v>340</v>
      </c>
      <c r="C106" s="25" t="s">
        <v>117</v>
      </c>
    </row>
    <row r="107" spans="2:3" ht="12.75" thickBot="1">
      <c r="B107" s="23" t="s">
        <v>341</v>
      </c>
      <c r="C107" s="24" t="s">
        <v>118</v>
      </c>
    </row>
    <row r="108" spans="2:3" ht="12.75" thickBot="1">
      <c r="B108" s="21" t="s">
        <v>342</v>
      </c>
      <c r="C108" s="25" t="s">
        <v>119</v>
      </c>
    </row>
    <row r="109" spans="2:3" ht="12.75" thickBot="1">
      <c r="B109" s="23" t="s">
        <v>343</v>
      </c>
      <c r="C109" s="24" t="s">
        <v>120</v>
      </c>
    </row>
    <row r="110" spans="2:3" ht="12.75" thickBot="1">
      <c r="B110" s="21" t="s">
        <v>344</v>
      </c>
      <c r="C110" s="25" t="s">
        <v>345</v>
      </c>
    </row>
    <row r="111" spans="2:3" ht="12.75" thickBot="1">
      <c r="B111" s="23" t="s">
        <v>346</v>
      </c>
      <c r="C111" s="24" t="s">
        <v>121</v>
      </c>
    </row>
    <row r="112" spans="2:3" ht="12.75" thickBot="1">
      <c r="B112" s="21" t="s">
        <v>347</v>
      </c>
      <c r="C112" s="25" t="s">
        <v>122</v>
      </c>
    </row>
    <row r="113" spans="2:3" ht="12.75" thickBot="1">
      <c r="B113" s="23" t="s">
        <v>348</v>
      </c>
      <c r="C113" s="24" t="s">
        <v>123</v>
      </c>
    </row>
    <row r="114" spans="2:3" ht="12.75" thickBot="1">
      <c r="B114" s="21" t="s">
        <v>349</v>
      </c>
      <c r="C114" s="25" t="s">
        <v>124</v>
      </c>
    </row>
    <row r="115" spans="2:3" ht="12.75" thickBot="1">
      <c r="B115" s="23" t="s">
        <v>350</v>
      </c>
      <c r="C115" s="24" t="s">
        <v>125</v>
      </c>
    </row>
    <row r="116" spans="2:3" ht="12.75" thickBot="1">
      <c r="B116" s="21" t="s">
        <v>351</v>
      </c>
      <c r="C116" s="25" t="s">
        <v>126</v>
      </c>
    </row>
    <row r="117" spans="2:3" ht="12.75" thickBot="1">
      <c r="B117" s="23" t="s">
        <v>352</v>
      </c>
      <c r="C117" s="24" t="s">
        <v>127</v>
      </c>
    </row>
    <row r="118" spans="2:3" ht="12.75" thickBot="1">
      <c r="B118" s="21" t="s">
        <v>353</v>
      </c>
      <c r="C118" s="25" t="s">
        <v>83</v>
      </c>
    </row>
    <row r="119" spans="2:3" ht="12.75" thickBot="1">
      <c r="B119" s="23" t="s">
        <v>354</v>
      </c>
      <c r="C119" s="24" t="s">
        <v>128</v>
      </c>
    </row>
    <row r="120" spans="2:3" ht="12.75" thickBot="1">
      <c r="B120" s="21" t="s">
        <v>355</v>
      </c>
      <c r="C120" s="25" t="s">
        <v>84</v>
      </c>
    </row>
    <row r="121" spans="2:3" ht="12.75" thickBot="1">
      <c r="B121" s="23" t="s">
        <v>356</v>
      </c>
      <c r="C121" s="24" t="s">
        <v>129</v>
      </c>
    </row>
    <row r="122" spans="2:3" ht="12.75" thickBot="1">
      <c r="B122" s="21" t="s">
        <v>357</v>
      </c>
      <c r="C122" s="25" t="s">
        <v>130</v>
      </c>
    </row>
    <row r="123" spans="2:3" ht="12.75" thickBot="1">
      <c r="B123" s="23" t="s">
        <v>358</v>
      </c>
      <c r="C123" s="24" t="s">
        <v>131</v>
      </c>
    </row>
    <row r="124" spans="2:3" ht="12.75" thickBot="1">
      <c r="B124" s="21" t="s">
        <v>359</v>
      </c>
      <c r="C124" s="25" t="s">
        <v>132</v>
      </c>
    </row>
    <row r="125" spans="2:3" ht="12.75" thickBot="1">
      <c r="B125" s="23" t="s">
        <v>360</v>
      </c>
      <c r="C125" s="24" t="s">
        <v>133</v>
      </c>
    </row>
    <row r="126" spans="2:3" ht="12.75" thickBot="1">
      <c r="B126" s="21" t="s">
        <v>361</v>
      </c>
      <c r="C126" s="25" t="s">
        <v>134</v>
      </c>
    </row>
    <row r="127" spans="2:3" ht="12.75" thickBot="1">
      <c r="B127" s="23" t="s">
        <v>362</v>
      </c>
      <c r="C127" s="24" t="s">
        <v>135</v>
      </c>
    </row>
    <row r="128" spans="2:3" ht="12.75" thickBot="1">
      <c r="B128" s="21" t="s">
        <v>363</v>
      </c>
      <c r="C128" s="25" t="s">
        <v>136</v>
      </c>
    </row>
    <row r="129" spans="2:3" ht="12.75" thickBot="1">
      <c r="B129" s="23" t="s">
        <v>364</v>
      </c>
      <c r="C129" s="24" t="s">
        <v>137</v>
      </c>
    </row>
    <row r="130" spans="2:3" ht="12.75" thickBot="1">
      <c r="B130" s="21" t="s">
        <v>365</v>
      </c>
      <c r="C130" s="25" t="s">
        <v>138</v>
      </c>
    </row>
    <row r="131" spans="2:3" ht="12.75" thickBot="1">
      <c r="B131" s="23" t="s">
        <v>366</v>
      </c>
      <c r="C131" s="24" t="s">
        <v>139</v>
      </c>
    </row>
    <row r="132" spans="2:3" ht="12.75" thickBot="1">
      <c r="B132" s="21" t="s">
        <v>367</v>
      </c>
      <c r="C132" s="25" t="s">
        <v>140</v>
      </c>
    </row>
    <row r="133" spans="2:3" ht="12.75" thickBot="1">
      <c r="B133" s="23" t="s">
        <v>368</v>
      </c>
      <c r="C133" s="24" t="s">
        <v>141</v>
      </c>
    </row>
    <row r="134" spans="2:3" ht="12.75" thickBot="1">
      <c r="B134" s="21" t="s">
        <v>369</v>
      </c>
      <c r="C134" s="25" t="s">
        <v>142</v>
      </c>
    </row>
    <row r="135" spans="2:3" ht="12.75" thickBot="1">
      <c r="B135" s="23" t="s">
        <v>370</v>
      </c>
      <c r="C135" s="24" t="s">
        <v>143</v>
      </c>
    </row>
    <row r="136" spans="2:3" ht="12.75" thickBot="1">
      <c r="B136" s="21" t="s">
        <v>371</v>
      </c>
      <c r="C136" s="25" t="s">
        <v>144</v>
      </c>
    </row>
    <row r="137" spans="2:3" ht="12.75" thickBot="1">
      <c r="B137" s="23" t="s">
        <v>372</v>
      </c>
      <c r="C137" s="24" t="s">
        <v>145</v>
      </c>
    </row>
    <row r="138" spans="2:3" ht="12.75" thickBot="1">
      <c r="B138" s="21" t="s">
        <v>373</v>
      </c>
      <c r="C138" s="25" t="s">
        <v>146</v>
      </c>
    </row>
    <row r="139" spans="2:3" ht="12.75" thickBot="1">
      <c r="B139" s="23" t="s">
        <v>374</v>
      </c>
      <c r="C139" s="24" t="s">
        <v>147</v>
      </c>
    </row>
    <row r="140" spans="2:3" ht="12.75" thickBot="1">
      <c r="B140" s="21" t="s">
        <v>375</v>
      </c>
      <c r="C140" s="25" t="s">
        <v>148</v>
      </c>
    </row>
    <row r="141" spans="2:3" ht="12.75" thickBot="1">
      <c r="B141" s="23" t="s">
        <v>376</v>
      </c>
      <c r="C141" s="24" t="s">
        <v>149</v>
      </c>
    </row>
    <row r="142" spans="2:3" ht="12.75" thickBot="1">
      <c r="B142" s="21" t="s">
        <v>377</v>
      </c>
      <c r="C142" s="25" t="s">
        <v>150</v>
      </c>
    </row>
    <row r="143" spans="2:3" ht="12.75" thickBot="1">
      <c r="B143" s="23" t="s">
        <v>378</v>
      </c>
      <c r="C143" s="24" t="s">
        <v>151</v>
      </c>
    </row>
    <row r="144" spans="2:3" ht="12.75" thickBot="1">
      <c r="B144" s="21" t="s">
        <v>379</v>
      </c>
      <c r="C144" s="25" t="s">
        <v>152</v>
      </c>
    </row>
    <row r="145" spans="2:3" ht="12.75" thickBot="1">
      <c r="B145" s="23" t="s">
        <v>380</v>
      </c>
      <c r="C145" s="24" t="s">
        <v>153</v>
      </c>
    </row>
    <row r="146" spans="2:3" ht="12.75" thickBot="1">
      <c r="B146" s="21" t="s">
        <v>381</v>
      </c>
      <c r="C146" s="25" t="s">
        <v>154</v>
      </c>
    </row>
    <row r="147" spans="2:3" ht="12.75" thickBot="1">
      <c r="B147" s="23" t="s">
        <v>382</v>
      </c>
      <c r="C147" s="24" t="s">
        <v>155</v>
      </c>
    </row>
    <row r="148" spans="2:3" ht="12.75" thickBot="1">
      <c r="B148" s="21" t="s">
        <v>383</v>
      </c>
      <c r="C148" s="25" t="s">
        <v>156</v>
      </c>
    </row>
    <row r="149" spans="2:3" ht="12.75" thickBot="1">
      <c r="B149" s="23" t="s">
        <v>384</v>
      </c>
      <c r="C149" s="24" t="s">
        <v>157</v>
      </c>
    </row>
    <row r="150" spans="2:3" ht="12.75" thickBot="1">
      <c r="B150" s="21" t="s">
        <v>385</v>
      </c>
      <c r="C150" s="25" t="s">
        <v>158</v>
      </c>
    </row>
    <row r="151" spans="2:3" ht="12.75" thickBot="1">
      <c r="B151" s="23" t="s">
        <v>386</v>
      </c>
      <c r="C151" s="24" t="s">
        <v>159</v>
      </c>
    </row>
    <row r="152" spans="2:3" ht="12.75" thickBot="1">
      <c r="B152" s="21" t="s">
        <v>387</v>
      </c>
      <c r="C152" s="25" t="s">
        <v>388</v>
      </c>
    </row>
    <row r="153" spans="2:3" ht="12.75" thickBot="1">
      <c r="B153" s="23" t="s">
        <v>389</v>
      </c>
      <c r="C153" s="24" t="s">
        <v>160</v>
      </c>
    </row>
    <row r="154" spans="2:3" ht="12.75" thickBot="1">
      <c r="B154" s="21" t="s">
        <v>390</v>
      </c>
      <c r="C154" s="25" t="s">
        <v>161</v>
      </c>
    </row>
    <row r="155" spans="2:3" ht="12.75" thickBot="1">
      <c r="B155" s="23" t="s">
        <v>391</v>
      </c>
      <c r="C155" s="24" t="s">
        <v>162</v>
      </c>
    </row>
    <row r="156" spans="2:3" ht="12.75" thickBot="1">
      <c r="B156" s="21" t="s">
        <v>392</v>
      </c>
      <c r="C156" s="25" t="s">
        <v>163</v>
      </c>
    </row>
    <row r="157" spans="2:3" ht="12.75" thickBot="1">
      <c r="B157" s="23" t="s">
        <v>393</v>
      </c>
      <c r="C157" s="24" t="s">
        <v>164</v>
      </c>
    </row>
    <row r="158" spans="2:3" ht="12.75" thickBot="1">
      <c r="B158" s="21" t="s">
        <v>394</v>
      </c>
      <c r="C158" s="25" t="s">
        <v>165</v>
      </c>
    </row>
    <row r="159" spans="2:3" ht="12.75" thickBot="1">
      <c r="B159" s="23" t="s">
        <v>395</v>
      </c>
      <c r="C159" s="24" t="s">
        <v>166</v>
      </c>
    </row>
    <row r="160" spans="2:3" ht="12.75" thickBot="1">
      <c r="B160" s="21" t="s">
        <v>396</v>
      </c>
      <c r="C160" s="25" t="s">
        <v>167</v>
      </c>
    </row>
    <row r="161" spans="2:3" ht="12.75" thickBot="1">
      <c r="B161" s="23" t="s">
        <v>397</v>
      </c>
      <c r="C161" s="24" t="s">
        <v>168</v>
      </c>
    </row>
    <row r="162" spans="2:3" ht="12.75" thickBot="1">
      <c r="B162" s="21" t="s">
        <v>398</v>
      </c>
      <c r="C162" s="25" t="s">
        <v>169</v>
      </c>
    </row>
    <row r="163" spans="2:3" ht="12.75" thickBot="1">
      <c r="B163" s="23" t="s">
        <v>399</v>
      </c>
      <c r="C163" s="24" t="s">
        <v>170</v>
      </c>
    </row>
    <row r="164" spans="2:3" ht="12.75" thickBot="1">
      <c r="B164" s="21" t="s">
        <v>400</v>
      </c>
      <c r="C164" s="25" t="s">
        <v>171</v>
      </c>
    </row>
    <row r="165" spans="2:3" ht="12.75" thickBot="1">
      <c r="B165" s="23" t="s">
        <v>401</v>
      </c>
      <c r="C165" s="24" t="s">
        <v>172</v>
      </c>
    </row>
    <row r="166" spans="2:3" ht="12.75" thickBot="1">
      <c r="B166" s="21" t="s">
        <v>402</v>
      </c>
      <c r="C166" s="25" t="s">
        <v>173</v>
      </c>
    </row>
    <row r="167" spans="2:3" ht="12.75" thickBot="1">
      <c r="B167" s="23" t="s">
        <v>403</v>
      </c>
      <c r="C167" s="24" t="s">
        <v>174</v>
      </c>
    </row>
    <row r="168" spans="2:3" ht="12.75" thickBot="1">
      <c r="B168" s="21" t="s">
        <v>404</v>
      </c>
      <c r="C168" s="25" t="s">
        <v>175</v>
      </c>
    </row>
    <row r="169" spans="2:3" ht="12.75" thickBot="1">
      <c r="B169" s="23" t="s">
        <v>405</v>
      </c>
      <c r="C169" s="24" t="s">
        <v>176</v>
      </c>
    </row>
    <row r="170" spans="2:3" ht="12.75" thickBot="1">
      <c r="B170" s="21" t="s">
        <v>406</v>
      </c>
      <c r="C170" s="25" t="s">
        <v>177</v>
      </c>
    </row>
    <row r="171" spans="2:3" ht="12.75" thickBot="1">
      <c r="B171" s="23" t="s">
        <v>407</v>
      </c>
      <c r="C171" s="24" t="s">
        <v>178</v>
      </c>
    </row>
    <row r="172" spans="2:3" ht="12.75" thickBot="1">
      <c r="B172" s="21" t="s">
        <v>408</v>
      </c>
      <c r="C172" s="25" t="s">
        <v>179</v>
      </c>
    </row>
    <row r="173" spans="2:3" ht="12.75" thickBot="1">
      <c r="B173" s="23" t="s">
        <v>409</v>
      </c>
      <c r="C173" s="24" t="s">
        <v>180</v>
      </c>
    </row>
    <row r="174" spans="2:3" ht="12.75" thickBot="1">
      <c r="B174" s="21" t="s">
        <v>410</v>
      </c>
      <c r="C174" s="25" t="s">
        <v>411</v>
      </c>
    </row>
    <row r="175" spans="2:3" ht="12.75" thickBot="1">
      <c r="B175" s="23" t="s">
        <v>412</v>
      </c>
      <c r="C175" s="24" t="s">
        <v>181</v>
      </c>
    </row>
    <row r="176" spans="2:3" ht="12.75" thickBot="1">
      <c r="B176" s="21" t="s">
        <v>413</v>
      </c>
      <c r="C176" s="25" t="s">
        <v>182</v>
      </c>
    </row>
    <row r="177" spans="2:3" ht="12.75" thickBot="1">
      <c r="B177" s="23" t="s">
        <v>414</v>
      </c>
      <c r="C177" s="24" t="s">
        <v>183</v>
      </c>
    </row>
    <row r="178" spans="2:3" ht="12.75" thickBot="1">
      <c r="B178" s="21" t="s">
        <v>415</v>
      </c>
      <c r="C178" s="25" t="s">
        <v>184</v>
      </c>
    </row>
    <row r="179" spans="2:3" ht="12.75" thickBot="1">
      <c r="B179" s="23" t="s">
        <v>416</v>
      </c>
      <c r="C179" s="24" t="s">
        <v>185</v>
      </c>
    </row>
    <row r="180" spans="2:3" ht="12.75" thickBot="1">
      <c r="B180" s="21" t="s">
        <v>417</v>
      </c>
      <c r="C180" s="25" t="s">
        <v>186</v>
      </c>
    </row>
    <row r="181" spans="2:3" ht="12.75" thickBot="1">
      <c r="B181" s="23" t="s">
        <v>418</v>
      </c>
      <c r="C181" s="24" t="s">
        <v>187</v>
      </c>
    </row>
    <row r="182" spans="2:3" ht="12.75" thickBot="1">
      <c r="B182" s="21" t="s">
        <v>419</v>
      </c>
      <c r="C182" s="25" t="s">
        <v>188</v>
      </c>
    </row>
    <row r="183" spans="2:3" ht="12.75" thickBot="1">
      <c r="B183" s="23" t="s">
        <v>420</v>
      </c>
      <c r="C183" s="24" t="s">
        <v>189</v>
      </c>
    </row>
    <row r="184" spans="2:3" ht="12.75" thickBot="1">
      <c r="B184" s="21" t="s">
        <v>421</v>
      </c>
      <c r="C184" s="25" t="s">
        <v>190</v>
      </c>
    </row>
    <row r="185" spans="2:3" ht="12.75" thickBot="1">
      <c r="B185" s="23" t="s">
        <v>422</v>
      </c>
      <c r="C185" s="24" t="s">
        <v>191</v>
      </c>
    </row>
    <row r="186" spans="2:3" ht="12.75" thickBot="1">
      <c r="B186" s="21" t="s">
        <v>423</v>
      </c>
      <c r="C186" s="25" t="s">
        <v>192</v>
      </c>
    </row>
    <row r="187" spans="2:3" ht="12.75" thickBot="1">
      <c r="B187" s="23" t="s">
        <v>424</v>
      </c>
      <c r="C187" s="24" t="s">
        <v>193</v>
      </c>
    </row>
    <row r="188" spans="2:3" ht="12.75" thickBot="1">
      <c r="B188" s="21" t="s">
        <v>425</v>
      </c>
      <c r="C188" s="25" t="s">
        <v>194</v>
      </c>
    </row>
    <row r="189" spans="2:3" ht="12.75" thickBot="1">
      <c r="B189" s="23" t="s">
        <v>426</v>
      </c>
      <c r="C189" s="24" t="s">
        <v>195</v>
      </c>
    </row>
    <row r="190" spans="2:3" ht="12.75" thickBot="1">
      <c r="B190" s="21" t="s">
        <v>427</v>
      </c>
      <c r="C190" s="25" t="s">
        <v>196</v>
      </c>
    </row>
    <row r="191" spans="2:3" ht="12.75" thickBot="1">
      <c r="B191" s="23" t="s">
        <v>428</v>
      </c>
      <c r="C191" s="24" t="s">
        <v>197</v>
      </c>
    </row>
    <row r="192" spans="2:3" ht="12.75" thickBot="1">
      <c r="B192" s="21" t="s">
        <v>429</v>
      </c>
      <c r="C192" s="25" t="s">
        <v>198</v>
      </c>
    </row>
    <row r="193" spans="2:3" ht="12.75" thickBot="1">
      <c r="B193" s="23" t="s">
        <v>430</v>
      </c>
      <c r="C193" s="24" t="s">
        <v>199</v>
      </c>
    </row>
    <row r="194" spans="2:3" ht="12.75" thickBot="1">
      <c r="B194" s="21" t="s">
        <v>431</v>
      </c>
      <c r="C194" s="25" t="s">
        <v>200</v>
      </c>
    </row>
    <row r="195" spans="2:3" ht="12.75" thickBot="1">
      <c r="B195" s="23" t="s">
        <v>432</v>
      </c>
      <c r="C195" s="24" t="s">
        <v>201</v>
      </c>
    </row>
    <row r="196" spans="2:3" ht="12.75" thickBot="1">
      <c r="B196" s="21" t="s">
        <v>433</v>
      </c>
      <c r="C196" s="25" t="s">
        <v>202</v>
      </c>
    </row>
    <row r="197" spans="2:3" ht="12.75" thickBot="1">
      <c r="B197" s="23" t="s">
        <v>434</v>
      </c>
      <c r="C197" s="24" t="s">
        <v>203</v>
      </c>
    </row>
    <row r="198" spans="2:3" ht="12.75" thickBot="1">
      <c r="B198" s="21" t="s">
        <v>435</v>
      </c>
      <c r="C198" s="25" t="s">
        <v>204</v>
      </c>
    </row>
    <row r="199" spans="2:3" ht="12.75" thickBot="1">
      <c r="B199" s="23" t="s">
        <v>436</v>
      </c>
      <c r="C199" s="24" t="s">
        <v>205</v>
      </c>
    </row>
    <row r="200" spans="2:3" ht="12.75" thickBot="1">
      <c r="B200" s="21" t="s">
        <v>437</v>
      </c>
      <c r="C200" s="25" t="s">
        <v>206</v>
      </c>
    </row>
    <row r="201" spans="2:3" ht="12.75" thickBot="1">
      <c r="B201" s="23" t="s">
        <v>438</v>
      </c>
      <c r="C201" s="24" t="s">
        <v>207</v>
      </c>
    </row>
    <row r="202" spans="2:3" ht="12.75" thickBot="1">
      <c r="B202" s="21" t="s">
        <v>439</v>
      </c>
      <c r="C202" s="25" t="s">
        <v>208</v>
      </c>
    </row>
    <row r="203" spans="2:3" ht="12.75" thickBot="1">
      <c r="B203" s="23" t="s">
        <v>440</v>
      </c>
      <c r="C203" s="24" t="s">
        <v>209</v>
      </c>
    </row>
    <row r="204" spans="2:3" ht="12.75" thickBot="1">
      <c r="B204" s="21" t="s">
        <v>441</v>
      </c>
      <c r="C204" s="25" t="s">
        <v>211</v>
      </c>
    </row>
    <row r="205" spans="2:3" ht="12.75" thickBot="1">
      <c r="B205" s="23" t="s">
        <v>442</v>
      </c>
      <c r="C205" s="24" t="s">
        <v>212</v>
      </c>
    </row>
    <row r="206" spans="2:3" ht="12.75" thickBot="1">
      <c r="B206" s="21" t="s">
        <v>443</v>
      </c>
      <c r="C206" s="25" t="s">
        <v>213</v>
      </c>
    </row>
    <row r="207" spans="2:3" ht="12.75" thickBot="1">
      <c r="B207" s="23" t="s">
        <v>444</v>
      </c>
      <c r="C207" s="24" t="s">
        <v>214</v>
      </c>
    </row>
    <row r="208" spans="2:3" ht="12.75" thickBot="1">
      <c r="B208" s="21" t="s">
        <v>445</v>
      </c>
      <c r="C208" s="25" t="s">
        <v>215</v>
      </c>
    </row>
    <row r="209" spans="2:3" ht="12.75" thickBot="1">
      <c r="B209" s="23" t="s">
        <v>446</v>
      </c>
      <c r="C209" s="24" t="s">
        <v>216</v>
      </c>
    </row>
    <row r="210" spans="2:3" ht="12.75" thickBot="1">
      <c r="B210" s="21" t="s">
        <v>447</v>
      </c>
      <c r="C210" s="25" t="s">
        <v>448</v>
      </c>
    </row>
    <row r="211" spans="2:3" ht="12.75" thickBot="1">
      <c r="B211" s="23" t="s">
        <v>449</v>
      </c>
      <c r="C211" s="24" t="s">
        <v>217</v>
      </c>
    </row>
    <row r="212" spans="2:3" ht="12.75" thickBot="1">
      <c r="B212" s="21" t="s">
        <v>450</v>
      </c>
      <c r="C212" s="25" t="s">
        <v>218</v>
      </c>
    </row>
    <row r="213" spans="2:3" ht="12.75" thickBot="1">
      <c r="B213" s="23" t="s">
        <v>451</v>
      </c>
      <c r="C213" s="24" t="s">
        <v>219</v>
      </c>
    </row>
    <row r="214" spans="2:3" ht="12.75" thickBot="1">
      <c r="B214" s="21" t="s">
        <v>452</v>
      </c>
      <c r="C214" s="25" t="s">
        <v>220</v>
      </c>
    </row>
    <row r="215" spans="2:3" ht="12.75" thickBot="1">
      <c r="B215" s="23" t="s">
        <v>453</v>
      </c>
      <c r="C215" s="24" t="s">
        <v>221</v>
      </c>
    </row>
    <row r="216" spans="2:3" ht="12.75" thickBot="1">
      <c r="B216" s="21" t="s">
        <v>454</v>
      </c>
      <c r="C216" s="25" t="s">
        <v>222</v>
      </c>
    </row>
    <row r="217" spans="2:3" ht="12.75" thickBot="1">
      <c r="B217" s="23" t="s">
        <v>455</v>
      </c>
      <c r="C217" s="24" t="s">
        <v>223</v>
      </c>
    </row>
    <row r="218" spans="2:3" ht="12.75" thickBot="1">
      <c r="B218" s="21" t="s">
        <v>456</v>
      </c>
      <c r="C218" s="25" t="s">
        <v>224</v>
      </c>
    </row>
    <row r="219" spans="2:3" ht="12.75" thickBot="1">
      <c r="B219" s="23" t="s">
        <v>457</v>
      </c>
      <c r="C219" s="24" t="s">
        <v>225</v>
      </c>
    </row>
    <row r="220" spans="2:3" ht="12.75" thickBot="1">
      <c r="B220" s="21" t="s">
        <v>458</v>
      </c>
      <c r="C220" s="25" t="s">
        <v>226</v>
      </c>
    </row>
    <row r="221" spans="2:3" ht="12.75" thickBot="1">
      <c r="B221" s="23" t="s">
        <v>459</v>
      </c>
      <c r="C221" s="24" t="s">
        <v>227</v>
      </c>
    </row>
    <row r="222" spans="2:3" ht="12.75" thickBot="1">
      <c r="B222" s="21" t="s">
        <v>460</v>
      </c>
      <c r="C222" s="25" t="s">
        <v>228</v>
      </c>
    </row>
    <row r="223" spans="2:3" ht="12.75" thickBot="1">
      <c r="B223" s="23" t="s">
        <v>461</v>
      </c>
      <c r="C223" s="24" t="s">
        <v>229</v>
      </c>
    </row>
    <row r="224" spans="2:3" ht="12.75" thickBot="1">
      <c r="B224" s="21" t="s">
        <v>462</v>
      </c>
      <c r="C224" s="25" t="s">
        <v>230</v>
      </c>
    </row>
    <row r="225" spans="2:3" ht="12.75" thickBot="1">
      <c r="B225" s="23" t="s">
        <v>463</v>
      </c>
      <c r="C225" s="24" t="s">
        <v>231</v>
      </c>
    </row>
    <row r="226" spans="2:3" ht="12.75" thickBot="1">
      <c r="B226" s="21" t="s">
        <v>464</v>
      </c>
      <c r="C226" s="25" t="s">
        <v>232</v>
      </c>
    </row>
    <row r="227" spans="2:3" ht="12.75" thickBot="1">
      <c r="B227" s="23" t="s">
        <v>465</v>
      </c>
      <c r="C227" s="24" t="s">
        <v>233</v>
      </c>
    </row>
    <row r="228" spans="2:3" ht="12.75" thickBot="1">
      <c r="B228" s="21" t="s">
        <v>466</v>
      </c>
      <c r="C228" s="25" t="s">
        <v>234</v>
      </c>
    </row>
    <row r="229" spans="2:3" ht="12.75" thickBot="1">
      <c r="B229" s="23" t="s">
        <v>467</v>
      </c>
      <c r="C229" s="24" t="s">
        <v>235</v>
      </c>
    </row>
    <row r="230" spans="2:3" ht="12.75" thickBot="1">
      <c r="B230" s="21" t="s">
        <v>468</v>
      </c>
      <c r="C230" s="25" t="s">
        <v>236</v>
      </c>
    </row>
    <row r="231" spans="2:3" ht="12.75" thickBot="1">
      <c r="B231" s="23" t="s">
        <v>469</v>
      </c>
      <c r="C231" s="24" t="s">
        <v>237</v>
      </c>
    </row>
    <row r="232" spans="2:3" ht="12.75" thickBot="1">
      <c r="B232" s="21" t="s">
        <v>470</v>
      </c>
      <c r="C232" s="25" t="s">
        <v>238</v>
      </c>
    </row>
    <row r="233" spans="2:3" ht="12.75" thickBot="1">
      <c r="B233" s="23" t="s">
        <v>471</v>
      </c>
      <c r="C233" s="24" t="s">
        <v>239</v>
      </c>
    </row>
    <row r="234" spans="2:3" ht="12.75" thickBot="1">
      <c r="B234" s="21" t="s">
        <v>472</v>
      </c>
      <c r="C234" s="25" t="s">
        <v>240</v>
      </c>
    </row>
    <row r="235" spans="2:3" ht="12.75" thickBot="1">
      <c r="B235" s="23" t="s">
        <v>473</v>
      </c>
      <c r="C235" s="24" t="s">
        <v>85</v>
      </c>
    </row>
    <row r="236" spans="2:3" ht="12.75" thickBot="1">
      <c r="B236" s="21" t="s">
        <v>474</v>
      </c>
      <c r="C236" s="25" t="s">
        <v>242</v>
      </c>
    </row>
    <row r="237" spans="2:3" ht="12.75" thickBot="1">
      <c r="B237" s="36" t="s">
        <v>475</v>
      </c>
      <c r="C237" s="37" t="s">
        <v>476</v>
      </c>
    </row>
    <row r="240" ht="12.75" thickBot="1">
      <c r="B240" s="68" t="s">
        <v>478</v>
      </c>
    </row>
    <row r="241" spans="2:5" ht="13.5" thickBot="1">
      <c r="B241" s="34" t="s">
        <v>40</v>
      </c>
      <c r="C241" s="35" t="s">
        <v>41</v>
      </c>
      <c r="E241" s="20" t="s">
        <v>568</v>
      </c>
    </row>
    <row r="242" spans="2:3" ht="12.75" thickBot="1">
      <c r="B242" s="21">
        <v>9001</v>
      </c>
      <c r="C242" s="25" t="s">
        <v>43</v>
      </c>
    </row>
    <row r="243" spans="2:3" ht="12.75" thickBot="1">
      <c r="B243" s="23">
        <v>9002</v>
      </c>
      <c r="C243" s="24" t="s">
        <v>45</v>
      </c>
    </row>
    <row r="244" spans="2:3" ht="12.75" thickBot="1">
      <c r="B244" s="21">
        <v>9003</v>
      </c>
      <c r="C244" s="25" t="s">
        <v>47</v>
      </c>
    </row>
    <row r="245" spans="2:3" ht="12.75" thickBot="1">
      <c r="B245" s="23">
        <v>9004</v>
      </c>
      <c r="C245" s="24" t="s">
        <v>49</v>
      </c>
    </row>
    <row r="246" spans="2:3" ht="12.75" thickBot="1">
      <c r="B246" s="21">
        <v>9005</v>
      </c>
      <c r="C246" s="25" t="s">
        <v>51</v>
      </c>
    </row>
    <row r="247" spans="2:3" ht="12.75" thickBot="1">
      <c r="B247" s="23">
        <v>9006</v>
      </c>
      <c r="C247" s="24" t="s">
        <v>477</v>
      </c>
    </row>
    <row r="248" spans="2:3" ht="12.75" thickBot="1">
      <c r="B248" s="21">
        <v>9126</v>
      </c>
      <c r="C248" s="25" t="s">
        <v>63</v>
      </c>
    </row>
    <row r="249" spans="2:3" ht="12.75" thickBot="1">
      <c r="B249" s="23">
        <v>9160</v>
      </c>
      <c r="C249" s="24" t="s">
        <v>69</v>
      </c>
    </row>
    <row r="250" spans="2:3" ht="12.75" thickBot="1">
      <c r="B250" s="21">
        <v>9161</v>
      </c>
      <c r="C250" s="25" t="s">
        <v>71</v>
      </c>
    </row>
    <row r="251" spans="2:3" ht="12.75" thickBot="1">
      <c r="B251" s="23">
        <v>9162</v>
      </c>
      <c r="C251" s="24" t="s">
        <v>73</v>
      </c>
    </row>
    <row r="252" spans="2:3" ht="12.75" thickBot="1">
      <c r="B252" s="21">
        <v>9165</v>
      </c>
      <c r="C252" s="25" t="s">
        <v>75</v>
      </c>
    </row>
    <row r="253" spans="2:3" ht="12.75" thickBot="1">
      <c r="B253" s="38">
        <v>9166</v>
      </c>
      <c r="C253" s="39" t="s">
        <v>77</v>
      </c>
    </row>
    <row r="256" ht="12.75" thickBot="1">
      <c r="B256" s="68" t="s">
        <v>481</v>
      </c>
    </row>
    <row r="257" spans="2:5" ht="13.5" thickBot="1">
      <c r="B257" s="34" t="s">
        <v>40</v>
      </c>
      <c r="C257" s="35" t="s">
        <v>41</v>
      </c>
      <c r="E257" s="20" t="s">
        <v>568</v>
      </c>
    </row>
    <row r="258" spans="2:3" ht="12.75" thickBot="1">
      <c r="B258" s="23">
        <v>4</v>
      </c>
      <c r="C258" s="24" t="s">
        <v>482</v>
      </c>
    </row>
    <row r="259" spans="2:3" ht="12.75" thickBot="1">
      <c r="B259" s="21">
        <v>5</v>
      </c>
      <c r="C259" s="25" t="s">
        <v>483</v>
      </c>
    </row>
    <row r="260" spans="2:3" ht="12.75" thickBot="1">
      <c r="B260" s="23">
        <v>6</v>
      </c>
      <c r="C260" s="24" t="s">
        <v>484</v>
      </c>
    </row>
    <row r="261" spans="2:3" ht="12.75" thickBot="1">
      <c r="B261" s="21">
        <v>8</v>
      </c>
      <c r="C261" s="25" t="s">
        <v>485</v>
      </c>
    </row>
    <row r="262" spans="2:3" ht="12.75" thickBot="1">
      <c r="B262" s="23">
        <v>9</v>
      </c>
      <c r="C262" s="24" t="s">
        <v>486</v>
      </c>
    </row>
    <row r="263" spans="2:3" ht="12.75" thickBot="1">
      <c r="B263" s="21">
        <v>10</v>
      </c>
      <c r="C263" s="25" t="s">
        <v>487</v>
      </c>
    </row>
    <row r="264" spans="2:3" ht="12.75" thickBot="1">
      <c r="B264" s="23">
        <v>11</v>
      </c>
      <c r="C264" s="24" t="s">
        <v>488</v>
      </c>
    </row>
    <row r="265" spans="2:3" ht="12.75" thickBot="1">
      <c r="B265" s="21">
        <v>12</v>
      </c>
      <c r="C265" s="25" t="s">
        <v>489</v>
      </c>
    </row>
    <row r="266" spans="2:3" ht="12.75" thickBot="1">
      <c r="B266" s="23">
        <v>13</v>
      </c>
      <c r="C266" s="24" t="s">
        <v>490</v>
      </c>
    </row>
    <row r="267" spans="2:3" ht="12.75" thickBot="1">
      <c r="B267" s="21">
        <v>15</v>
      </c>
      <c r="C267" s="25" t="s">
        <v>491</v>
      </c>
    </row>
    <row r="268" spans="2:3" ht="12.75" thickBot="1">
      <c r="B268" s="23">
        <v>16</v>
      </c>
      <c r="C268" s="24" t="s">
        <v>492</v>
      </c>
    </row>
    <row r="269" spans="2:3" ht="12.75" thickBot="1">
      <c r="B269" s="21">
        <v>17</v>
      </c>
      <c r="C269" s="25" t="s">
        <v>493</v>
      </c>
    </row>
    <row r="270" spans="2:3" ht="12.75" thickBot="1">
      <c r="B270" s="23">
        <v>18</v>
      </c>
      <c r="C270" s="24" t="s">
        <v>494</v>
      </c>
    </row>
    <row r="271" spans="2:3" ht="12.75" thickBot="1">
      <c r="B271" s="21">
        <v>19</v>
      </c>
      <c r="C271" s="25" t="s">
        <v>495</v>
      </c>
    </row>
    <row r="272" spans="2:3" ht="12.75" thickBot="1">
      <c r="B272" s="23">
        <v>38</v>
      </c>
      <c r="C272" s="24" t="s">
        <v>498</v>
      </c>
    </row>
    <row r="273" spans="2:3" ht="12.75" thickBot="1">
      <c r="B273" s="21">
        <v>40</v>
      </c>
      <c r="C273" s="25" t="s">
        <v>499</v>
      </c>
    </row>
    <row r="274" spans="2:3" ht="12.75" thickBot="1">
      <c r="B274" s="23">
        <v>41</v>
      </c>
      <c r="C274" s="24" t="s">
        <v>500</v>
      </c>
    </row>
    <row r="275" spans="2:3" ht="12.75" thickBot="1">
      <c r="B275" s="21">
        <v>42</v>
      </c>
      <c r="C275" s="25" t="s">
        <v>501</v>
      </c>
    </row>
    <row r="276" spans="2:3" ht="12.75" thickBot="1">
      <c r="B276" s="23">
        <v>48</v>
      </c>
      <c r="C276" s="24" t="s">
        <v>502</v>
      </c>
    </row>
    <row r="277" spans="2:3" ht="12.75" thickBot="1">
      <c r="B277" s="21">
        <v>49</v>
      </c>
      <c r="C277" s="25" t="s">
        <v>503</v>
      </c>
    </row>
    <row r="278" spans="2:3" ht="12.75" thickBot="1">
      <c r="B278" s="23">
        <v>50</v>
      </c>
      <c r="C278" s="24" t="s">
        <v>504</v>
      </c>
    </row>
    <row r="279" spans="2:3" ht="12.75" thickBot="1">
      <c r="B279" s="21">
        <v>51</v>
      </c>
      <c r="C279" s="25" t="s">
        <v>505</v>
      </c>
    </row>
    <row r="280" spans="2:3" ht="12.75" thickBot="1">
      <c r="B280" s="23">
        <v>52</v>
      </c>
      <c r="C280" s="24" t="s">
        <v>506</v>
      </c>
    </row>
    <row r="281" spans="2:3" ht="12.75" thickBot="1">
      <c r="B281" s="21">
        <v>54</v>
      </c>
      <c r="C281" s="25" t="s">
        <v>507</v>
      </c>
    </row>
    <row r="282" spans="2:3" ht="12.75" thickBot="1">
      <c r="B282" s="23">
        <v>55</v>
      </c>
      <c r="C282" s="24" t="s">
        <v>257</v>
      </c>
    </row>
    <row r="283" spans="2:3" ht="12.75" thickBot="1">
      <c r="B283" s="21">
        <v>56</v>
      </c>
      <c r="C283" s="25" t="s">
        <v>508</v>
      </c>
    </row>
    <row r="284" spans="2:3" ht="12.75" thickBot="1">
      <c r="B284" s="23">
        <v>67</v>
      </c>
      <c r="C284" s="24" t="s">
        <v>509</v>
      </c>
    </row>
    <row r="285" spans="2:3" ht="12.75" thickBot="1">
      <c r="B285" s="21">
        <v>87</v>
      </c>
      <c r="C285" s="25" t="s">
        <v>511</v>
      </c>
    </row>
    <row r="286" spans="2:3" ht="12.75" thickBot="1">
      <c r="B286" s="23">
        <v>88</v>
      </c>
      <c r="C286" s="24" t="s">
        <v>512</v>
      </c>
    </row>
    <row r="287" spans="2:3" ht="12.75" thickBot="1">
      <c r="B287" s="21">
        <v>89</v>
      </c>
      <c r="C287" s="25" t="s">
        <v>513</v>
      </c>
    </row>
    <row r="288" spans="2:3" ht="12.75" thickBot="1">
      <c r="B288" s="23">
        <v>90</v>
      </c>
      <c r="C288" s="24" t="s">
        <v>514</v>
      </c>
    </row>
    <row r="289" spans="2:3" ht="12.75" thickBot="1">
      <c r="B289" s="21">
        <v>93</v>
      </c>
      <c r="C289" s="25" t="s">
        <v>515</v>
      </c>
    </row>
    <row r="290" spans="2:3" ht="12.75" thickBot="1">
      <c r="B290" s="30">
        <v>103</v>
      </c>
      <c r="C290" s="31" t="s">
        <v>516</v>
      </c>
    </row>
    <row r="291" spans="2:3" ht="12.75" thickBot="1">
      <c r="B291" s="28">
        <v>104</v>
      </c>
      <c r="C291" s="29" t="s">
        <v>517</v>
      </c>
    </row>
    <row r="292" spans="2:3" ht="12.75" thickBot="1">
      <c r="B292" s="23">
        <v>107</v>
      </c>
      <c r="C292" s="24" t="s">
        <v>518</v>
      </c>
    </row>
    <row r="293" spans="2:3" ht="12.75" thickBot="1">
      <c r="B293" s="28">
        <v>107</v>
      </c>
      <c r="C293" s="29" t="s">
        <v>518</v>
      </c>
    </row>
    <row r="294" spans="2:3" ht="12.75" thickBot="1">
      <c r="B294" s="23">
        <v>108</v>
      </c>
      <c r="C294" s="24" t="s">
        <v>519</v>
      </c>
    </row>
    <row r="295" spans="2:3" ht="12.75" thickBot="1">
      <c r="B295" s="28">
        <v>109</v>
      </c>
      <c r="C295" s="29" t="s">
        <v>520</v>
      </c>
    </row>
    <row r="296" spans="2:3" ht="12.75" thickBot="1">
      <c r="B296" s="23">
        <v>110</v>
      </c>
      <c r="C296" s="24" t="s">
        <v>521</v>
      </c>
    </row>
    <row r="297" spans="2:3" ht="12.75" thickBot="1">
      <c r="B297" s="28">
        <v>111</v>
      </c>
      <c r="C297" s="29" t="s">
        <v>522</v>
      </c>
    </row>
    <row r="298" spans="2:3" ht="12.75" thickBot="1">
      <c r="B298" s="23">
        <v>112</v>
      </c>
      <c r="C298" s="24" t="s">
        <v>523</v>
      </c>
    </row>
    <row r="299" spans="2:3" ht="12.75" thickBot="1">
      <c r="B299" s="28">
        <v>113</v>
      </c>
      <c r="C299" s="29" t="s">
        <v>524</v>
      </c>
    </row>
    <row r="300" spans="2:3" ht="12.75" thickBot="1">
      <c r="B300" s="30">
        <v>117</v>
      </c>
      <c r="C300" s="31" t="s">
        <v>525</v>
      </c>
    </row>
    <row r="301" spans="2:3" ht="12.75" thickBot="1">
      <c r="B301" s="28">
        <v>118</v>
      </c>
      <c r="C301" s="29" t="s">
        <v>526</v>
      </c>
    </row>
    <row r="302" spans="2:3" ht="12.75" thickBot="1">
      <c r="B302" s="23">
        <v>133</v>
      </c>
      <c r="C302" s="24" t="s">
        <v>527</v>
      </c>
    </row>
    <row r="303" spans="2:3" ht="12.75" thickBot="1">
      <c r="B303" s="28">
        <v>137</v>
      </c>
      <c r="C303" s="29" t="s">
        <v>528</v>
      </c>
    </row>
    <row r="304" spans="2:3" ht="12.75" thickBot="1">
      <c r="B304" s="23">
        <v>138</v>
      </c>
      <c r="C304" s="24" t="s">
        <v>529</v>
      </c>
    </row>
    <row r="305" spans="2:3" ht="12.75" thickBot="1">
      <c r="B305" s="28">
        <v>153</v>
      </c>
      <c r="C305" s="29" t="s">
        <v>530</v>
      </c>
    </row>
    <row r="306" spans="2:3" ht="12.75" thickBot="1">
      <c r="B306" s="23">
        <v>154</v>
      </c>
      <c r="C306" s="24" t="s">
        <v>531</v>
      </c>
    </row>
    <row r="307" spans="2:3" ht="12.75" thickBot="1">
      <c r="B307" s="28">
        <v>159</v>
      </c>
      <c r="C307" s="29" t="s">
        <v>532</v>
      </c>
    </row>
    <row r="308" spans="2:3" ht="12.75" thickBot="1">
      <c r="B308" s="23">
        <v>160</v>
      </c>
      <c r="C308" s="24" t="s">
        <v>259</v>
      </c>
    </row>
    <row r="309" spans="2:3" ht="12.75" thickBot="1">
      <c r="B309" s="28">
        <v>161</v>
      </c>
      <c r="C309" s="29" t="s">
        <v>261</v>
      </c>
    </row>
    <row r="310" spans="2:3" ht="12.75" thickBot="1">
      <c r="B310" s="30">
        <v>163</v>
      </c>
      <c r="C310" s="31" t="s">
        <v>533</v>
      </c>
    </row>
    <row r="311" spans="2:3" ht="12.75" thickBot="1">
      <c r="B311" s="28">
        <v>164</v>
      </c>
      <c r="C311" s="29" t="s">
        <v>534</v>
      </c>
    </row>
    <row r="312" spans="2:3" ht="12.75" thickBot="1">
      <c r="B312" s="23">
        <v>187</v>
      </c>
      <c r="C312" s="24" t="s">
        <v>536</v>
      </c>
    </row>
    <row r="313" spans="2:3" ht="12.75" thickBot="1">
      <c r="B313" s="28">
        <v>188</v>
      </c>
      <c r="C313" s="29" t="s">
        <v>537</v>
      </c>
    </row>
    <row r="314" spans="2:3" ht="12.75" thickBot="1">
      <c r="B314" s="23">
        <v>189</v>
      </c>
      <c r="C314" s="24" t="s">
        <v>538</v>
      </c>
    </row>
    <row r="315" spans="2:3" ht="12.75" thickBot="1">
      <c r="B315" s="28">
        <v>190</v>
      </c>
      <c r="C315" s="29" t="s">
        <v>539</v>
      </c>
    </row>
    <row r="316" spans="2:3" ht="12.75" thickBot="1">
      <c r="B316" s="38">
        <v>200</v>
      </c>
      <c r="C316" s="39" t="s">
        <v>540</v>
      </c>
    </row>
    <row r="319" ht="12.75" thickBot="1">
      <c r="B319" s="77" t="s">
        <v>246</v>
      </c>
    </row>
    <row r="320" spans="2:5" ht="13.5" thickBot="1">
      <c r="B320" s="40" t="s">
        <v>40</v>
      </c>
      <c r="C320" s="41" t="s">
        <v>41</v>
      </c>
      <c r="E320" s="20" t="s">
        <v>568</v>
      </c>
    </row>
    <row r="321" spans="2:3" ht="13.5" thickBot="1">
      <c r="B321" s="42">
        <v>19</v>
      </c>
      <c r="C321" s="43" t="s">
        <v>495</v>
      </c>
    </row>
    <row r="322" spans="2:3" ht="13.5" thickBot="1">
      <c r="B322" s="44">
        <v>20</v>
      </c>
      <c r="C322" s="45" t="s">
        <v>496</v>
      </c>
    </row>
    <row r="323" spans="2:3" ht="13.5" thickBot="1">
      <c r="B323" s="42">
        <v>21</v>
      </c>
      <c r="C323" s="43" t="s">
        <v>497</v>
      </c>
    </row>
    <row r="324" spans="2:3" ht="13.5" thickBot="1">
      <c r="B324" s="44">
        <v>40</v>
      </c>
      <c r="C324" s="45" t="s">
        <v>499</v>
      </c>
    </row>
    <row r="325" spans="2:3" ht="13.5" thickBot="1">
      <c r="B325" s="42">
        <v>41</v>
      </c>
      <c r="C325" s="43" t="s">
        <v>500</v>
      </c>
    </row>
    <row r="326" spans="2:3" ht="13.5" thickBot="1">
      <c r="B326" s="44">
        <v>42</v>
      </c>
      <c r="C326" s="45" t="s">
        <v>501</v>
      </c>
    </row>
    <row r="327" spans="2:3" ht="13.5" thickBot="1">
      <c r="B327" s="42">
        <v>52</v>
      </c>
      <c r="C327" s="43" t="s">
        <v>506</v>
      </c>
    </row>
    <row r="328" spans="2:3" ht="13.5" thickBot="1">
      <c r="B328" s="44">
        <v>80</v>
      </c>
      <c r="C328" s="45" t="s">
        <v>510</v>
      </c>
    </row>
    <row r="329" spans="2:3" ht="13.5" thickBot="1">
      <c r="B329" s="42">
        <v>89</v>
      </c>
      <c r="C329" s="43" t="s">
        <v>513</v>
      </c>
    </row>
    <row r="330" spans="2:3" ht="13.5" thickBot="1">
      <c r="B330" s="44">
        <v>90</v>
      </c>
      <c r="C330" s="45" t="s">
        <v>545</v>
      </c>
    </row>
    <row r="331" spans="2:3" ht="13.5" thickBot="1">
      <c r="B331" s="42">
        <v>93</v>
      </c>
      <c r="C331" s="43" t="s">
        <v>515</v>
      </c>
    </row>
    <row r="332" spans="2:3" ht="13.5" thickBot="1">
      <c r="B332" s="44">
        <v>108</v>
      </c>
      <c r="C332" s="45" t="s">
        <v>519</v>
      </c>
    </row>
    <row r="333" spans="2:3" ht="13.5" thickBot="1">
      <c r="B333" s="42">
        <v>109</v>
      </c>
      <c r="C333" s="43" t="s">
        <v>520</v>
      </c>
    </row>
    <row r="334" spans="2:3" ht="13.5" thickBot="1">
      <c r="B334" s="44">
        <v>110</v>
      </c>
      <c r="C334" s="45" t="s">
        <v>521</v>
      </c>
    </row>
    <row r="335" spans="2:3" ht="13.5" thickBot="1">
      <c r="B335" s="42">
        <v>111</v>
      </c>
      <c r="C335" s="43" t="s">
        <v>522</v>
      </c>
    </row>
    <row r="336" spans="2:3" ht="13.5" thickBot="1">
      <c r="B336" s="44">
        <v>112</v>
      </c>
      <c r="C336" s="45" t="s">
        <v>523</v>
      </c>
    </row>
    <row r="337" spans="2:3" ht="13.5" thickBot="1">
      <c r="B337" s="46">
        <v>164</v>
      </c>
      <c r="C337" s="47" t="s">
        <v>534</v>
      </c>
    </row>
    <row r="340" ht="12.75" thickBot="1">
      <c r="B340" s="77" t="s">
        <v>247</v>
      </c>
    </row>
    <row r="341" spans="2:5" ht="13.5" thickBot="1">
      <c r="B341" s="40" t="s">
        <v>40</v>
      </c>
      <c r="C341" s="41" t="s">
        <v>41</v>
      </c>
      <c r="E341" s="20" t="s">
        <v>568</v>
      </c>
    </row>
    <row r="342" spans="2:3" ht="13.5" thickBot="1">
      <c r="B342" s="44">
        <v>11</v>
      </c>
      <c r="C342" s="45" t="s">
        <v>488</v>
      </c>
    </row>
    <row r="343" spans="2:3" ht="13.5" thickBot="1">
      <c r="B343" s="42">
        <v>12</v>
      </c>
      <c r="C343" s="43" t="s">
        <v>489</v>
      </c>
    </row>
    <row r="344" spans="2:3" ht="13.5" thickBot="1">
      <c r="B344" s="44">
        <v>13</v>
      </c>
      <c r="C344" s="45" t="s">
        <v>490</v>
      </c>
    </row>
    <row r="345" spans="2:3" ht="13.5" thickBot="1">
      <c r="B345" s="42">
        <v>15</v>
      </c>
      <c r="C345" s="43" t="s">
        <v>491</v>
      </c>
    </row>
    <row r="346" spans="2:3" ht="13.5" thickBot="1">
      <c r="B346" s="44">
        <v>16</v>
      </c>
      <c r="C346" s="45" t="s">
        <v>492</v>
      </c>
    </row>
    <row r="347" spans="2:3" ht="13.5" thickBot="1">
      <c r="B347" s="42">
        <v>17</v>
      </c>
      <c r="C347" s="43" t="s">
        <v>493</v>
      </c>
    </row>
    <row r="348" spans="2:3" ht="13.5" thickBot="1">
      <c r="B348" s="44">
        <v>48</v>
      </c>
      <c r="C348" s="45" t="s">
        <v>502</v>
      </c>
    </row>
    <row r="349" spans="2:3" ht="13.5" thickBot="1">
      <c r="B349" s="42">
        <v>49</v>
      </c>
      <c r="C349" s="43" t="s">
        <v>503</v>
      </c>
    </row>
    <row r="350" spans="2:3" ht="13.5" thickBot="1">
      <c r="B350" s="44">
        <v>50</v>
      </c>
      <c r="C350" s="45" t="s">
        <v>504</v>
      </c>
    </row>
    <row r="351" spans="2:3" ht="13.5" thickBot="1">
      <c r="B351" s="42">
        <v>51</v>
      </c>
      <c r="C351" s="43" t="s">
        <v>505</v>
      </c>
    </row>
    <row r="352" spans="2:3" ht="13.5" thickBot="1">
      <c r="B352" s="44">
        <v>87</v>
      </c>
      <c r="C352" s="45" t="s">
        <v>511</v>
      </c>
    </row>
    <row r="353" spans="2:3" ht="13.5" thickBot="1">
      <c r="B353" s="42">
        <v>88</v>
      </c>
      <c r="C353" s="43" t="s">
        <v>512</v>
      </c>
    </row>
    <row r="354" spans="2:3" ht="13.5" thickBot="1">
      <c r="B354" s="44">
        <v>103</v>
      </c>
      <c r="C354" s="45" t="s">
        <v>516</v>
      </c>
    </row>
    <row r="355" spans="2:3" ht="13.5" thickBot="1">
      <c r="B355" s="42">
        <v>107</v>
      </c>
      <c r="C355" s="43" t="s">
        <v>518</v>
      </c>
    </row>
    <row r="356" spans="2:3" ht="13.5" thickBot="1">
      <c r="B356" s="44">
        <v>117</v>
      </c>
      <c r="C356" s="45" t="s">
        <v>525</v>
      </c>
    </row>
    <row r="357" spans="2:3" ht="13.5" thickBot="1">
      <c r="B357" s="42">
        <v>118</v>
      </c>
      <c r="C357" s="43" t="s">
        <v>526</v>
      </c>
    </row>
    <row r="358" spans="2:3" ht="13.5" thickBot="1">
      <c r="B358" s="44">
        <v>159</v>
      </c>
      <c r="C358" s="45" t="s">
        <v>532</v>
      </c>
    </row>
    <row r="359" spans="2:3" ht="13.5" thickBot="1">
      <c r="B359" s="42">
        <v>160</v>
      </c>
      <c r="C359" s="43" t="s">
        <v>259</v>
      </c>
    </row>
    <row r="360" spans="2:3" ht="13.5" thickBot="1">
      <c r="B360" s="44">
        <v>161</v>
      </c>
      <c r="C360" s="45" t="s">
        <v>261</v>
      </c>
    </row>
    <row r="361" spans="2:3" ht="13.5" thickBot="1">
      <c r="B361" s="42">
        <v>163</v>
      </c>
      <c r="C361" s="43" t="s">
        <v>533</v>
      </c>
    </row>
    <row r="362" spans="2:3" ht="13.5" thickBot="1">
      <c r="B362" s="44">
        <v>175</v>
      </c>
      <c r="C362" s="45" t="s">
        <v>535</v>
      </c>
    </row>
    <row r="363" spans="2:3" ht="13.5" thickBot="1">
      <c r="B363" s="42">
        <v>187</v>
      </c>
      <c r="C363" s="43" t="s">
        <v>536</v>
      </c>
    </row>
    <row r="364" spans="2:3" ht="13.5" thickBot="1">
      <c r="B364" s="44">
        <v>188</v>
      </c>
      <c r="C364" s="45" t="s">
        <v>537</v>
      </c>
    </row>
    <row r="365" spans="2:3" ht="13.5" thickBot="1">
      <c r="B365" s="46">
        <v>200</v>
      </c>
      <c r="C365" s="47" t="s">
        <v>540</v>
      </c>
    </row>
  </sheetData>
  <sheetProtection password="D17A" sheet="1"/>
  <hyperlinks>
    <hyperlink ref="B4" r:id="rId1" display="javascript: submitAction_win0(document.win0,'#ICRow0');"/>
    <hyperlink ref="C4" r:id="rId2" display="javascript: submitAction_win0(document.win0,'#ICRow0');"/>
    <hyperlink ref="B5" r:id="rId3" display="javascript: submitAction_win0(document.win0,'#ICRow1');"/>
    <hyperlink ref="C5" r:id="rId4" display="javascript: submitAction_win0(document.win0,'#ICRow1');"/>
    <hyperlink ref="B6" r:id="rId5" display="javascript: submitAction_win0(document.win0,'#ICRow2');"/>
    <hyperlink ref="C6" r:id="rId6" display="javascript: submitAction_win0(document.win0,'#ICRow2');"/>
    <hyperlink ref="B7" r:id="rId7" display="javascript: submitAction_win0(document.win0,'#ICRow3');"/>
    <hyperlink ref="C7" r:id="rId8" display="javascript: submitAction_win0(document.win0,'#ICRow3');"/>
    <hyperlink ref="B8" r:id="rId9" display="javascript: submitAction_win0(document.win0,'#ICRow4');"/>
    <hyperlink ref="C8" r:id="rId10" display="javascript: submitAction_win0(document.win0,'#ICRow4');"/>
    <hyperlink ref="B9" r:id="rId11" display="javascript: submitAction_win0(document.win0,'#ICRow11');"/>
    <hyperlink ref="C9" r:id="rId12" display="javascript: submitAction_win0(document.win0,'#ICRow11');"/>
    <hyperlink ref="B10" r:id="rId13" display="javascript: submitAction_win0(document.win0,'#ICRow14');"/>
    <hyperlink ref="C10" r:id="rId14" display="javascript: submitAction_win0(document.win0,'#ICRow14');"/>
    <hyperlink ref="B11" r:id="rId15" display="javascript: submitAction_win0(document.win0,'#ICRow19');"/>
    <hyperlink ref="C11" r:id="rId16" display="javascript: submitAction_win0(document.win0,'#ICRow19');"/>
    <hyperlink ref="B12" r:id="rId17" display="javascript: submitAction_win0(document.win0,'#ICRow20');"/>
    <hyperlink ref="C12" r:id="rId18" display="javascript: submitAction_win0(document.win0,'#ICRow20');"/>
    <hyperlink ref="B13" r:id="rId19" display="javascript: submitAction_win0(document.win0,'#ICRow21');"/>
    <hyperlink ref="C13" r:id="rId20" display="javascript: submitAction_win0(document.win0,'#ICRow21');"/>
    <hyperlink ref="B14" r:id="rId21" display="javascript: submitAction_win0(document.win0,'#ICRow22');"/>
    <hyperlink ref="C14" r:id="rId22" display="javascript: submitAction_win0(document.win0,'#ICRow22');"/>
    <hyperlink ref="B15" r:id="rId23" display="javascript: submitAction_win0(document.win0,'#ICRow23');"/>
    <hyperlink ref="C15" r:id="rId24" display="javascript: submitAction_win0(document.win0,'#ICRow23');"/>
    <hyperlink ref="B16" r:id="rId25" display="javascript: submitAction_win0(document.win0,'#ICRow24');"/>
    <hyperlink ref="C16" r:id="rId26" display="javascript: submitAction_win0(document.win0,'#ICRow24');"/>
    <hyperlink ref="B20" r:id="rId27" tooltip="Click column heading to sort ascending" display="javascript:submitAction_win0(document.win0,'#ICSortCol2');"/>
    <hyperlink ref="C20" r:id="rId28" tooltip="Click column heading to sort ascending" display="javascript:submitAction_win0(document.win0,'#ICSortCol3');"/>
    <hyperlink ref="B21" r:id="rId29" display="javascript: submitAction_win0(document.win0,'#ICRow7');"/>
    <hyperlink ref="C21" r:id="rId30" display="javascript: submitAction_win0(document.win0,'#ICRow7');"/>
    <hyperlink ref="B22" r:id="rId31" display="javascript: submitAction_win0(document.win0,'#ICRow8');"/>
    <hyperlink ref="C22" r:id="rId32" display="javascript: submitAction_win0(document.win0,'#ICRow8');"/>
    <hyperlink ref="B23" r:id="rId33" display="javascript: submitAction_win0(document.win0,'#ICRow13');"/>
    <hyperlink ref="C23" r:id="rId34" display="javascript: submitAction_win0(document.win0,'#ICRow13');"/>
    <hyperlink ref="B24" r:id="rId35" display="javascript: submitAction_win0(document.win0,'#ICRow15');"/>
    <hyperlink ref="C24" r:id="rId36" display="javascript: submitAction_win0(document.win0,'#ICRow15');"/>
    <hyperlink ref="B25" r:id="rId37" display="javascript: submitAction_win0(document.win0,'#ICRow74');"/>
    <hyperlink ref="C25" r:id="rId38" display="javascript: submitAction_win0(document.win0,'#ICRow74');"/>
    <hyperlink ref="B26" r:id="rId39" display="javascript: submitAction_win0(document.win0,'#ICRow76');"/>
    <hyperlink ref="C26" r:id="rId40" display="javascript: submitAction_win0(document.win0,'#ICRow76');"/>
    <hyperlink ref="B27" r:id="rId41" display="javascript: submitAction_win0(document.win0,'#ICRow77');"/>
    <hyperlink ref="C27" r:id="rId42" display="javascript: submitAction_win0(document.win0,'#ICRow77');"/>
    <hyperlink ref="B28" r:id="rId43" display="javascript: submitAction_win0(document.win0,'#ICRow123');"/>
    <hyperlink ref="C28" r:id="rId44" display="javascript: submitAction_win0(document.win0,'#ICRow123');"/>
    <hyperlink ref="B29" r:id="rId45" display="javascript: submitAction_win0(document.win0,'#ICRow149');"/>
    <hyperlink ref="C29" r:id="rId46" display="javascript: submitAction_win0(document.win0,'#ICRow149');"/>
    <hyperlink ref="B30" r:id="rId47" display="javascript: submitAction_win0(document.win0,'#ICRow150');"/>
    <hyperlink ref="C30" r:id="rId48" display="javascript: submitAction_win0(document.win0,'#ICRow150');"/>
    <hyperlink ref="B31" r:id="rId49" display="javascript: submitAction_win0(document.win0,'#ICRow186');"/>
    <hyperlink ref="C31" r:id="rId50" display="javascript: submitAction_win0(document.win0,'#ICRow186');"/>
    <hyperlink ref="B35" r:id="rId51" tooltip="Click column heading to sort ascending" display="javascript:submitAction_win0(document.win0,'#ICSortCol2');"/>
    <hyperlink ref="C35" r:id="rId52" tooltip="Click column heading to sort ascending" display="javascript:submitAction_win0(document.win0,'#ICSortCol3');"/>
    <hyperlink ref="B36" r:id="rId53" display="javascript: submitAction_win0(document.win0,'#ICRow0');"/>
    <hyperlink ref="B37" r:id="rId54" display="javascript: submitAction_win0(document.win0,'#ICRow1');"/>
    <hyperlink ref="C37" r:id="rId55" display="javascript: submitAction_win0(document.win0,'#ICRow1');"/>
    <hyperlink ref="B38" r:id="rId56" display="javascript: submitAction_win0(document.win0,'#ICRow2');"/>
    <hyperlink ref="C38" r:id="rId57" display="javascript: submitAction_win0(document.win0,'#ICRow2');"/>
    <hyperlink ref="B39" r:id="rId58" display="javascript: submitAction_win0(document.win0,'#ICRow3');"/>
    <hyperlink ref="C39" r:id="rId59" display="javascript: submitAction_win0(document.win0,'#ICRow3');"/>
    <hyperlink ref="B40" r:id="rId60" display="javascript: submitAction_win0(document.win0,'#ICRow4');"/>
    <hyperlink ref="C40" r:id="rId61" display="javascript: submitAction_win0(document.win0,'#ICRow4');"/>
    <hyperlink ref="B41" r:id="rId62" display="javascript: submitAction_win0(document.win0,'#ICRow5');"/>
    <hyperlink ref="C41" r:id="rId63" display="javascript: submitAction_win0(document.win0,'#ICRow5');"/>
    <hyperlink ref="B42" r:id="rId64" display="javascript: submitAction_win0(document.win0,'#ICRow6');"/>
    <hyperlink ref="C42" r:id="rId65" display="javascript: submitAction_win0(document.win0,'#ICRow6');"/>
    <hyperlink ref="B43" r:id="rId66" display="javascript: submitAction_win0(document.win0,'#ICRow7');"/>
    <hyperlink ref="C43" r:id="rId67" display="javascript: submitAction_win0(document.win0,'#ICRow7');"/>
    <hyperlink ref="B44" r:id="rId68" display="javascript: submitAction_win0(document.win0,'#ICRow8');"/>
    <hyperlink ref="C44" r:id="rId69" display="javascript: submitAction_win0(document.win0,'#ICRow8');"/>
    <hyperlink ref="B45" r:id="rId70" display="javascript: submitAction_win0(document.win0,'#ICRow9');"/>
    <hyperlink ref="C45" r:id="rId71" display="javascript: submitAction_win0(document.win0,'#ICRow9');"/>
    <hyperlink ref="B46" r:id="rId72" display="javascript: submitAction_win0(document.win0,'#ICRow10');"/>
    <hyperlink ref="C46" r:id="rId73" display="javascript: submitAction_win0(document.win0,'#ICRow10');"/>
    <hyperlink ref="B47" r:id="rId74" display="javascript: submitAction_win0(document.win0,'#ICRow11');"/>
    <hyperlink ref="C47" r:id="rId75" display="javascript: submitAction_win0(document.win0,'#ICRow11');"/>
    <hyperlink ref="B48" r:id="rId76" display="javascript: submitAction_win0(document.win0,'#ICRow12');"/>
    <hyperlink ref="C48" r:id="rId77" display="javascript: submitAction_win0(document.win0,'#ICRow12');"/>
    <hyperlink ref="B49" r:id="rId78" display="javascript: submitAction_win0(document.win0,'#ICRow13');"/>
    <hyperlink ref="C49" r:id="rId79" display="javascript: submitAction_win0(document.win0,'#ICRow13');"/>
    <hyperlink ref="B50" r:id="rId80" display="javascript: submitAction_win0(document.win0,'#ICRow14');"/>
    <hyperlink ref="C50" r:id="rId81" display="javascript: submitAction_win0(document.win0,'#ICRow14');"/>
    <hyperlink ref="B51" r:id="rId82" display="javascript: submitAction_win0(document.win0,'#ICRow15');"/>
    <hyperlink ref="C51" r:id="rId83" display="javascript: submitAction_win0(document.win0,'#ICRow15');"/>
    <hyperlink ref="B52" r:id="rId84" display="javascript: submitAction_win0(document.win0,'#ICRow16');"/>
    <hyperlink ref="C52" r:id="rId85" display="javascript: submitAction_win0(document.win0,'#ICRow16');"/>
    <hyperlink ref="B53" r:id="rId86" display="javascript: submitAction_win0(document.win0,'#ICRow17');"/>
    <hyperlink ref="C53" r:id="rId87" display="javascript: submitAction_win0(document.win0,'#ICRow17');"/>
    <hyperlink ref="B54" r:id="rId88" display="javascript: submitAction_win0(document.win0,'#ICRow18');"/>
    <hyperlink ref="C54" r:id="rId89" display="javascript: submitAction_win0(document.win0,'#ICRow18');"/>
    <hyperlink ref="B55" r:id="rId90" display="javascript: submitAction_win0(document.win0,'#ICRow19');"/>
    <hyperlink ref="C55" r:id="rId91" display="javascript: submitAction_win0(document.win0,'#ICRow19');"/>
    <hyperlink ref="B56" r:id="rId92" display="javascript: submitAction_win0(document.win0,'#ICRow20');"/>
    <hyperlink ref="C56" r:id="rId93" display="javascript: submitAction_win0(document.win0,'#ICRow20');"/>
    <hyperlink ref="B57" r:id="rId94" display="javascript: submitAction_win0(document.win0,'#ICRow21');"/>
    <hyperlink ref="C57" r:id="rId95" display="javascript: submitAction_win0(document.win0,'#ICRow21');"/>
    <hyperlink ref="B58" r:id="rId96" display="javascript: submitAction_win0(document.win0,'#ICRow22');"/>
    <hyperlink ref="C58" r:id="rId97" display="javascript: submitAction_win0(document.win0,'#ICRow22');"/>
    <hyperlink ref="B59" r:id="rId98" display="javascript: submitAction_win0(document.win0,'#ICRow23');"/>
    <hyperlink ref="C59" r:id="rId99" display="javascript: submitAction_win0(document.win0,'#ICRow23');"/>
    <hyperlink ref="B60" r:id="rId100" display="javascript: submitAction_win0(document.win0,'#ICRow24');"/>
    <hyperlink ref="C60" r:id="rId101" display="javascript: submitAction_win0(document.win0,'#ICRow24');"/>
    <hyperlink ref="B61" r:id="rId102" display="javascript: submitAction_win0(document.win0,'#ICRow25');"/>
    <hyperlink ref="C61" r:id="rId103" display="javascript: submitAction_win0(document.win0,'#ICRow25');"/>
    <hyperlink ref="B62" r:id="rId104" display="javascript: submitAction_win0(document.win0,'#ICRow26');"/>
    <hyperlink ref="C62" r:id="rId105" display="javascript: submitAction_win0(document.win0,'#ICRow26');"/>
    <hyperlink ref="B63" r:id="rId106" display="javascript: submitAction_win0(document.win0,'#ICRow27');"/>
    <hyperlink ref="C63" r:id="rId107" display="javascript: submitAction_win0(document.win0,'#ICRow27');"/>
    <hyperlink ref="B64" r:id="rId108" display="javascript: submitAction_win0(document.win0,'#ICRow28');"/>
    <hyperlink ref="C64" r:id="rId109" display="javascript: submitAction_win0(document.win0,'#ICRow28');"/>
    <hyperlink ref="B65" r:id="rId110" display="javascript: submitAction_win0(document.win0,'#ICRow29');"/>
    <hyperlink ref="C65" r:id="rId111" display="javascript: submitAction_win0(document.win0,'#ICRow29');"/>
    <hyperlink ref="B66" r:id="rId112" display="javascript: submitAction_win0(document.win0,'#ICRow30');"/>
    <hyperlink ref="C66" r:id="rId113" display="javascript: submitAction_win0(document.win0,'#ICRow30');"/>
    <hyperlink ref="B67" r:id="rId114" display="javascript: submitAction_win0(document.win0,'#ICRow31');"/>
    <hyperlink ref="C67" r:id="rId115" display="javascript: submitAction_win0(document.win0,'#ICRow31');"/>
    <hyperlink ref="B68" r:id="rId116" display="javascript: submitAction_win0(document.win0,'#ICRow32');"/>
    <hyperlink ref="C68" r:id="rId117" display="javascript: submitAction_win0(document.win0,'#ICRow32');"/>
    <hyperlink ref="B69" r:id="rId118" display="javascript: submitAction_win0(document.win0,'#ICRow33');"/>
    <hyperlink ref="C69" r:id="rId119" display="javascript: submitAction_win0(document.win0,'#ICRow33');"/>
    <hyperlink ref="B70" r:id="rId120" display="javascript: submitAction_win0(document.win0,'#ICRow34');"/>
    <hyperlink ref="C70" r:id="rId121" display="javascript: submitAction_win0(document.win0,'#ICRow34');"/>
    <hyperlink ref="B71" r:id="rId122" display="javascript: submitAction_win0(document.win0,'#ICRow35');"/>
    <hyperlink ref="C71" r:id="rId123" display="javascript: submitAction_win0(document.win0,'#ICRow35');"/>
    <hyperlink ref="B72" r:id="rId124" display="javascript: submitAction_win0(document.win0,'#ICRow36');"/>
    <hyperlink ref="C72" r:id="rId125" display="javascript: submitAction_win0(document.win0,'#ICRow36');"/>
    <hyperlink ref="B73" r:id="rId126" display="javascript: submitAction_win0(document.win0,'#ICRow37');"/>
    <hyperlink ref="C73" r:id="rId127" display="javascript: submitAction_win0(document.win0,'#ICRow37');"/>
    <hyperlink ref="B74" r:id="rId128" display="javascript: submitAction_win0(document.win0,'#ICRow38');"/>
    <hyperlink ref="C74" r:id="rId129" display="javascript: submitAction_win0(document.win0,'#ICRow38');"/>
    <hyperlink ref="B75" r:id="rId130" display="javascript: submitAction_win0(document.win0,'#ICRow39');"/>
    <hyperlink ref="C75" r:id="rId131" display="javascript: submitAction_win0(document.win0,'#ICRow39');"/>
    <hyperlink ref="B76" r:id="rId132" display="javascript: submitAction_win0(document.win0,'#ICRow40');"/>
    <hyperlink ref="C76" r:id="rId133" display="javascript: submitAction_win0(document.win0,'#ICRow40');"/>
    <hyperlink ref="B77" r:id="rId134" display="javascript: submitAction_win0(document.win0,'#ICRow41');"/>
    <hyperlink ref="C77" r:id="rId135" display="javascript: submitAction_win0(document.win0,'#ICRow41');"/>
    <hyperlink ref="B78" r:id="rId136" display="javascript: submitAction_win0(document.win0,'#ICRow42');"/>
    <hyperlink ref="C78" r:id="rId137" display="javascript: submitAction_win0(document.win0,'#ICRow42');"/>
    <hyperlink ref="B79" r:id="rId138" display="javascript: submitAction_win0(document.win0,'#ICRow43');"/>
    <hyperlink ref="C79" r:id="rId139" display="javascript: submitAction_win0(document.win0,'#ICRow43');"/>
    <hyperlink ref="B80" r:id="rId140" display="javascript: submitAction_win0(document.win0,'#ICRow44');"/>
    <hyperlink ref="C80" r:id="rId141" display="javascript: submitAction_win0(document.win0,'#ICRow44');"/>
    <hyperlink ref="B81" r:id="rId142" display="javascript: submitAction_win0(document.win0,'#ICRow45');"/>
    <hyperlink ref="C81" r:id="rId143" display="javascript: submitAction_win0(document.win0,'#ICRow45');"/>
    <hyperlink ref="B82" r:id="rId144" display="javascript: submitAction_win0(document.win0,'#ICRow46');"/>
    <hyperlink ref="C82" r:id="rId145" display="javascript: submitAction_win0(document.win0,'#ICRow46');"/>
    <hyperlink ref="B83" r:id="rId146" display="javascript: submitAction_win0(document.win0,'#ICRow47');"/>
    <hyperlink ref="C83" r:id="rId147" display="javascript: submitAction_win0(document.win0,'#ICRow47');"/>
    <hyperlink ref="B84" r:id="rId148" display="javascript: submitAction_win0(document.win0,'#ICRow48');"/>
    <hyperlink ref="C84" r:id="rId149" display="javascript: submitAction_win0(document.win0,'#ICRow48');"/>
    <hyperlink ref="B85" r:id="rId150" display="javascript: submitAction_win0(document.win0,'#ICRow49');"/>
    <hyperlink ref="C85" r:id="rId151" display="javascript: submitAction_win0(document.win0,'#ICRow49');"/>
    <hyperlink ref="B86" r:id="rId152" display="javascript: submitAction_win0(document.win0,'#ICRow50');"/>
    <hyperlink ref="C86" r:id="rId153" display="javascript: submitAction_win0(document.win0,'#ICRow50');"/>
    <hyperlink ref="B87" r:id="rId154" display="javascript: submitAction_win0(document.win0,'#ICRow51');"/>
    <hyperlink ref="C87" r:id="rId155" display="javascript: submitAction_win0(document.win0,'#ICRow51');"/>
    <hyperlink ref="B88" r:id="rId156" display="javascript: submitAction_win0(document.win0,'#ICRow52');"/>
    <hyperlink ref="C88" r:id="rId157" display="javascript: submitAction_win0(document.win0,'#ICRow52');"/>
    <hyperlink ref="B89" r:id="rId158" display="javascript: submitAction_win0(document.win0,'#ICRow53');"/>
    <hyperlink ref="C89" r:id="rId159" display="javascript: submitAction_win0(document.win0,'#ICRow53');"/>
    <hyperlink ref="B90" r:id="rId160" display="javascript: submitAction_win0(document.win0,'#ICRow54');"/>
    <hyperlink ref="C90" r:id="rId161" display="javascript: submitAction_win0(document.win0,'#ICRow54');"/>
    <hyperlink ref="B91" r:id="rId162" display="javascript: submitAction_win0(document.win0,'#ICRow55');"/>
    <hyperlink ref="C91" r:id="rId163" display="javascript: submitAction_win0(document.win0,'#ICRow55');"/>
    <hyperlink ref="B92" r:id="rId164" display="javascript: submitAction_win0(document.win0,'#ICRow56');"/>
    <hyperlink ref="C92" r:id="rId165" display="javascript: submitAction_win0(document.win0,'#ICRow56');"/>
    <hyperlink ref="B93" r:id="rId166" display="javascript: submitAction_win0(document.win0,'#ICRow57');"/>
    <hyperlink ref="C93" r:id="rId167" display="javascript: submitAction_win0(document.win0,'#ICRow57');"/>
    <hyperlink ref="B94" r:id="rId168" display="javascript: submitAction_win0(document.win0,'#ICRow58');"/>
    <hyperlink ref="C94" r:id="rId169" display="javascript: submitAction_win0(document.win0,'#ICRow58');"/>
    <hyperlink ref="B95" r:id="rId170" display="javascript: submitAction_win0(document.win0,'#ICRow59');"/>
    <hyperlink ref="C95" r:id="rId171" display="javascript: submitAction_win0(document.win0,'#ICRow59');"/>
    <hyperlink ref="B96" r:id="rId172" display="javascript: submitAction_win0(document.win0,'#ICRow60');"/>
    <hyperlink ref="C96" r:id="rId173" display="javascript: submitAction_win0(document.win0,'#ICRow60');"/>
    <hyperlink ref="B97" r:id="rId174" display="javascript: submitAction_win0(document.win0,'#ICRow61');"/>
    <hyperlink ref="C97" r:id="rId175" display="javascript: submitAction_win0(document.win0,'#ICRow61');"/>
    <hyperlink ref="B98" r:id="rId176" display="javascript: submitAction_win0(document.win0,'#ICRow62');"/>
    <hyperlink ref="C98" r:id="rId177" display="javascript: submitAction_win0(document.win0,'#ICRow62');"/>
    <hyperlink ref="B99" r:id="rId178" display="javascript: submitAction_win0(document.win0,'#ICRow63');"/>
    <hyperlink ref="C99" r:id="rId179" display="javascript: submitAction_win0(document.win0,'#ICRow63');"/>
    <hyperlink ref="B100" r:id="rId180" display="javascript: submitAction_win0(document.win0,'#ICRow64');"/>
    <hyperlink ref="C100" r:id="rId181" display="javascript: submitAction_win0(document.win0,'#ICRow64');"/>
    <hyperlink ref="B101" r:id="rId182" display="javascript: submitAction_win0(document.win0,'#ICRow65');"/>
    <hyperlink ref="C101" r:id="rId183" display="javascript: submitAction_win0(document.win0,'#ICRow65');"/>
    <hyperlink ref="B102" r:id="rId184" display="javascript: submitAction_win0(document.win0,'#ICRow66');"/>
    <hyperlink ref="C102" r:id="rId185" display="javascript: submitAction_win0(document.win0,'#ICRow66');"/>
    <hyperlink ref="B103" r:id="rId186" display="javascript: submitAction_win0(document.win0,'#ICRow67');"/>
    <hyperlink ref="C103" r:id="rId187" display="javascript: submitAction_win0(document.win0,'#ICRow67');"/>
    <hyperlink ref="B104" r:id="rId188" display="javascript: submitAction_win0(document.win0,'#ICRow68');"/>
    <hyperlink ref="C104" r:id="rId189" display="javascript: submitAction_win0(document.win0,'#ICRow68');"/>
    <hyperlink ref="B105" r:id="rId190" display="javascript: submitAction_win0(document.win0,'#ICRow69');"/>
    <hyperlink ref="C105" r:id="rId191" display="javascript: submitAction_win0(document.win0,'#ICRow69');"/>
    <hyperlink ref="B106" r:id="rId192" display="javascript: submitAction_win0(document.win0,'#ICRow70');"/>
    <hyperlink ref="C106" r:id="rId193" display="javascript: submitAction_win0(document.win0,'#ICRow70');"/>
    <hyperlink ref="B107" r:id="rId194" display="javascript: submitAction_win0(document.win0,'#ICRow71');"/>
    <hyperlink ref="C107" r:id="rId195" display="javascript: submitAction_win0(document.win0,'#ICRow71');"/>
    <hyperlink ref="B108" r:id="rId196" display="javascript: submitAction_win0(document.win0,'#ICRow72');"/>
    <hyperlink ref="C108" r:id="rId197" display="javascript: submitAction_win0(document.win0,'#ICRow72');"/>
    <hyperlink ref="B109" r:id="rId198" display="javascript: submitAction_win0(document.win0,'#ICRow73');"/>
    <hyperlink ref="C109" r:id="rId199" display="javascript: submitAction_win0(document.win0,'#ICRow73');"/>
    <hyperlink ref="B110" r:id="rId200" display="javascript: submitAction_win0(document.win0,'#ICRow74');"/>
    <hyperlink ref="C110" r:id="rId201" display="javascript: submitAction_win0(document.win0,'#ICRow74');"/>
    <hyperlink ref="B111" r:id="rId202" display="javascript: submitAction_win0(document.win0,'#ICRow75');"/>
    <hyperlink ref="C111" r:id="rId203" display="javascript: submitAction_win0(document.win0,'#ICRow75');"/>
    <hyperlink ref="B112" r:id="rId204" display="javascript: submitAction_win0(document.win0,'#ICRow76');"/>
    <hyperlink ref="C112" r:id="rId205" display="javascript: submitAction_win0(document.win0,'#ICRow76');"/>
    <hyperlink ref="B113" r:id="rId206" display="javascript: submitAction_win0(document.win0,'#ICRow77');"/>
    <hyperlink ref="C113" r:id="rId207" display="javascript: submitAction_win0(document.win0,'#ICRow77');"/>
    <hyperlink ref="B114" r:id="rId208" display="javascript: submitAction_win0(document.win0,'#ICRow78');"/>
    <hyperlink ref="C114" r:id="rId209" display="javascript: submitAction_win0(document.win0,'#ICRow78');"/>
    <hyperlink ref="B115" r:id="rId210" display="javascript: submitAction_win0(document.win0,'#ICRow79');"/>
    <hyperlink ref="C115" r:id="rId211" display="javascript: submitAction_win0(document.win0,'#ICRow79');"/>
    <hyperlink ref="B116" r:id="rId212" display="javascript: submitAction_win0(document.win0,'#ICRow80');"/>
    <hyperlink ref="C116" r:id="rId213" display="javascript: submitAction_win0(document.win0,'#ICRow80');"/>
    <hyperlink ref="B117" r:id="rId214" display="javascript: submitAction_win0(document.win0,'#ICRow81');"/>
    <hyperlink ref="C117" r:id="rId215" display="javascript: submitAction_win0(document.win0,'#ICRow81');"/>
    <hyperlink ref="B118" r:id="rId216" display="javascript: submitAction_win0(document.win0,'#ICRow82');"/>
    <hyperlink ref="C118" r:id="rId217" display="javascript: submitAction_win0(document.win0,'#ICRow82');"/>
    <hyperlink ref="B119" r:id="rId218" display="javascript: submitAction_win0(document.win0,'#ICRow83');"/>
    <hyperlink ref="C119" r:id="rId219" display="javascript: submitAction_win0(document.win0,'#ICRow83');"/>
    <hyperlink ref="B120" r:id="rId220" display="javascript: submitAction_win0(document.win0,'#ICRow84');"/>
    <hyperlink ref="C120" r:id="rId221" display="javascript: submitAction_win0(document.win0,'#ICRow84');"/>
    <hyperlink ref="B121" r:id="rId222" display="javascript: submitAction_win0(document.win0,'#ICRow85');"/>
    <hyperlink ref="C121" r:id="rId223" display="javascript: submitAction_win0(document.win0,'#ICRow85');"/>
    <hyperlink ref="B122" r:id="rId224" display="javascript: submitAction_win0(document.win0,'#ICRow86');"/>
    <hyperlink ref="C122" r:id="rId225" display="javascript: submitAction_win0(document.win0,'#ICRow86');"/>
    <hyperlink ref="B123" r:id="rId226" display="javascript: submitAction_win0(document.win0,'#ICRow87');"/>
    <hyperlink ref="C123" r:id="rId227" display="javascript: submitAction_win0(document.win0,'#ICRow87');"/>
    <hyperlink ref="B124" r:id="rId228" display="javascript: submitAction_win0(document.win0,'#ICRow88');"/>
    <hyperlink ref="C124" r:id="rId229" display="javascript: submitAction_win0(document.win0,'#ICRow88');"/>
    <hyperlink ref="B125" r:id="rId230" display="javascript: submitAction_win0(document.win0,'#ICRow89');"/>
    <hyperlink ref="C125" r:id="rId231" display="javascript: submitAction_win0(document.win0,'#ICRow89');"/>
    <hyperlink ref="B126" r:id="rId232" display="javascript: submitAction_win0(document.win0,'#ICRow90');"/>
    <hyperlink ref="C126" r:id="rId233" display="javascript: submitAction_win0(document.win0,'#ICRow90');"/>
    <hyperlink ref="B127" r:id="rId234" display="javascript: submitAction_win0(document.win0,'#ICRow91');"/>
    <hyperlink ref="C127" r:id="rId235" display="javascript: submitAction_win0(document.win0,'#ICRow91');"/>
    <hyperlink ref="B128" r:id="rId236" display="javascript: submitAction_win0(document.win0,'#ICRow92');"/>
    <hyperlink ref="C128" r:id="rId237" display="javascript: submitAction_win0(document.win0,'#ICRow92');"/>
    <hyperlink ref="B129" r:id="rId238" display="javascript: submitAction_win0(document.win0,'#ICRow93');"/>
    <hyperlink ref="C129" r:id="rId239" display="javascript: submitAction_win0(document.win0,'#ICRow93');"/>
    <hyperlink ref="B130" r:id="rId240" display="javascript: submitAction_win0(document.win0,'#ICRow94');"/>
    <hyperlink ref="C130" r:id="rId241" display="javascript: submitAction_win0(document.win0,'#ICRow94');"/>
    <hyperlink ref="B131" r:id="rId242" display="javascript: submitAction_win0(document.win0,'#ICRow95');"/>
    <hyperlink ref="C131" r:id="rId243" display="javascript: submitAction_win0(document.win0,'#ICRow95');"/>
    <hyperlink ref="B132" r:id="rId244" display="javascript: submitAction_win0(document.win0,'#ICRow96');"/>
    <hyperlink ref="C132" r:id="rId245" display="javascript: submitAction_win0(document.win0,'#ICRow96');"/>
    <hyperlink ref="B133" r:id="rId246" display="javascript: submitAction_win0(document.win0,'#ICRow97');"/>
    <hyperlink ref="C133" r:id="rId247" display="javascript: submitAction_win0(document.win0,'#ICRow97');"/>
    <hyperlink ref="B134" r:id="rId248" display="javascript: submitAction_win0(document.win0,'#ICRow98');"/>
    <hyperlink ref="C134" r:id="rId249" display="javascript: submitAction_win0(document.win0,'#ICRow98');"/>
    <hyperlink ref="B135" r:id="rId250" display="javascript: submitAction_win0(document.win0,'#ICRow99');"/>
    <hyperlink ref="C135" r:id="rId251" display="javascript: submitAction_win0(document.win0,'#ICRow99');"/>
    <hyperlink ref="B136" r:id="rId252" display="javascript: submitAction_win0(document.win0,'#ICRow100');"/>
    <hyperlink ref="C136" r:id="rId253" display="javascript: submitAction_win0(document.win0,'#ICRow100');"/>
    <hyperlink ref="B137" r:id="rId254" display="javascript: submitAction_win0(document.win0,'#ICRow101');"/>
    <hyperlink ref="C137" r:id="rId255" display="javascript: submitAction_win0(document.win0,'#ICRow101');"/>
    <hyperlink ref="B138" r:id="rId256" display="javascript: submitAction_win0(document.win0,'#ICRow102');"/>
    <hyperlink ref="C138" r:id="rId257" display="javascript: submitAction_win0(document.win0,'#ICRow102');"/>
    <hyperlink ref="B139" r:id="rId258" display="javascript: submitAction_win0(document.win0,'#ICRow103');"/>
    <hyperlink ref="C139" r:id="rId259" display="javascript: submitAction_win0(document.win0,'#ICRow103');"/>
    <hyperlink ref="B140" r:id="rId260" display="javascript: submitAction_win0(document.win0,'#ICRow104');"/>
    <hyperlink ref="C140" r:id="rId261" display="javascript: submitAction_win0(document.win0,'#ICRow104');"/>
    <hyperlink ref="B141" r:id="rId262" display="javascript: submitAction_win0(document.win0,'#ICRow105');"/>
    <hyperlink ref="C141" r:id="rId263" display="javascript: submitAction_win0(document.win0,'#ICRow105');"/>
    <hyperlink ref="B142" r:id="rId264" display="javascript: submitAction_win0(document.win0,'#ICRow106');"/>
    <hyperlink ref="C142" r:id="rId265" display="javascript: submitAction_win0(document.win0,'#ICRow106');"/>
    <hyperlink ref="B143" r:id="rId266" display="javascript: submitAction_win0(document.win0,'#ICRow107');"/>
    <hyperlink ref="C143" r:id="rId267" display="javascript: submitAction_win0(document.win0,'#ICRow107');"/>
    <hyperlink ref="B144" r:id="rId268" display="javascript: submitAction_win0(document.win0,'#ICRow108');"/>
    <hyperlink ref="C144" r:id="rId269" display="javascript: submitAction_win0(document.win0,'#ICRow108');"/>
    <hyperlink ref="B145" r:id="rId270" display="javascript: submitAction_win0(document.win0,'#ICRow109');"/>
    <hyperlink ref="C145" r:id="rId271" display="javascript: submitAction_win0(document.win0,'#ICRow109');"/>
    <hyperlink ref="B146" r:id="rId272" display="javascript: submitAction_win0(document.win0,'#ICRow110');"/>
    <hyperlink ref="C146" r:id="rId273" display="javascript: submitAction_win0(document.win0,'#ICRow110');"/>
    <hyperlink ref="B147" r:id="rId274" display="javascript: submitAction_win0(document.win0,'#ICRow111');"/>
    <hyperlink ref="C147" r:id="rId275" display="javascript: submitAction_win0(document.win0,'#ICRow111');"/>
    <hyperlink ref="B148" r:id="rId276" display="javascript: submitAction_win0(document.win0,'#ICRow112');"/>
    <hyperlink ref="C148" r:id="rId277" display="javascript: submitAction_win0(document.win0,'#ICRow112');"/>
    <hyperlink ref="B149" r:id="rId278" display="javascript: submitAction_win0(document.win0,'#ICRow113');"/>
    <hyperlink ref="C149" r:id="rId279" display="javascript: submitAction_win0(document.win0,'#ICRow113');"/>
    <hyperlink ref="B150" r:id="rId280" display="javascript: submitAction_win0(document.win0,'#ICRow114');"/>
    <hyperlink ref="C150" r:id="rId281" display="javascript: submitAction_win0(document.win0,'#ICRow114');"/>
    <hyperlink ref="B151" r:id="rId282" display="javascript: submitAction_win0(document.win0,'#ICRow115');"/>
    <hyperlink ref="C151" r:id="rId283" display="javascript: submitAction_win0(document.win0,'#ICRow115');"/>
    <hyperlink ref="B152" r:id="rId284" display="javascript: submitAction_win0(document.win0,'#ICRow116');"/>
    <hyperlink ref="C152" r:id="rId285" display="javascript: submitAction_win0(document.win0,'#ICRow116');"/>
    <hyperlink ref="B153" r:id="rId286" display="javascript: submitAction_win0(document.win0,'#ICRow117');"/>
    <hyperlink ref="C153" r:id="rId287" display="javascript: submitAction_win0(document.win0,'#ICRow117');"/>
    <hyperlink ref="B154" r:id="rId288" display="javascript: submitAction_win0(document.win0,'#ICRow118');"/>
    <hyperlink ref="C154" r:id="rId289" display="javascript: submitAction_win0(document.win0,'#ICRow118');"/>
    <hyperlink ref="B155" r:id="rId290" display="javascript: submitAction_win0(document.win0,'#ICRow119');"/>
    <hyperlink ref="C155" r:id="rId291" display="javascript: submitAction_win0(document.win0,'#ICRow119');"/>
    <hyperlink ref="B156" r:id="rId292" display="javascript: submitAction_win0(document.win0,'#ICRow120');"/>
    <hyperlink ref="C156" r:id="rId293" display="javascript: submitAction_win0(document.win0,'#ICRow120');"/>
    <hyperlink ref="B157" r:id="rId294" display="javascript: submitAction_win0(document.win0,'#ICRow121');"/>
    <hyperlink ref="C157" r:id="rId295" display="javascript: submitAction_win0(document.win0,'#ICRow121');"/>
    <hyperlink ref="B158" r:id="rId296" display="javascript: submitAction_win0(document.win0,'#ICRow122');"/>
    <hyperlink ref="C158" r:id="rId297" display="javascript: submitAction_win0(document.win0,'#ICRow122');"/>
    <hyperlink ref="B159" r:id="rId298" display="javascript: submitAction_win0(document.win0,'#ICRow123');"/>
    <hyperlink ref="C159" r:id="rId299" display="javascript: submitAction_win0(document.win0,'#ICRow123');"/>
    <hyperlink ref="B160" r:id="rId300" display="javascript: submitAction_win0(document.win0,'#ICRow124');"/>
    <hyperlink ref="C160" r:id="rId301" display="javascript: submitAction_win0(document.win0,'#ICRow124');"/>
    <hyperlink ref="B161" r:id="rId302" display="javascript: submitAction_win0(document.win0,'#ICRow125');"/>
    <hyperlink ref="C161" r:id="rId303" display="javascript: submitAction_win0(document.win0,'#ICRow125');"/>
    <hyperlink ref="B162" r:id="rId304" display="javascript: submitAction_win0(document.win0,'#ICRow126');"/>
    <hyperlink ref="C162" r:id="rId305" display="javascript: submitAction_win0(document.win0,'#ICRow126');"/>
    <hyperlink ref="B163" r:id="rId306" display="javascript: submitAction_win0(document.win0,'#ICRow127');"/>
    <hyperlink ref="C163" r:id="rId307" display="javascript: submitAction_win0(document.win0,'#ICRow127');"/>
    <hyperlink ref="B164" r:id="rId308" display="javascript: submitAction_win0(document.win0,'#ICRow128');"/>
    <hyperlink ref="C164" r:id="rId309" display="javascript: submitAction_win0(document.win0,'#ICRow128');"/>
    <hyperlink ref="B165" r:id="rId310" display="javascript: submitAction_win0(document.win0,'#ICRow129');"/>
    <hyperlink ref="C165" r:id="rId311" display="javascript: submitAction_win0(document.win0,'#ICRow129');"/>
    <hyperlink ref="B166" r:id="rId312" display="javascript: submitAction_win0(document.win0,'#ICRow130');"/>
    <hyperlink ref="C166" r:id="rId313" display="javascript: submitAction_win0(document.win0,'#ICRow130');"/>
    <hyperlink ref="B167" r:id="rId314" display="javascript: submitAction_win0(document.win0,'#ICRow131');"/>
    <hyperlink ref="C167" r:id="rId315" display="javascript: submitAction_win0(document.win0,'#ICRow131');"/>
    <hyperlink ref="B168" r:id="rId316" display="javascript: submitAction_win0(document.win0,'#ICRow132');"/>
    <hyperlink ref="C168" r:id="rId317" display="javascript: submitAction_win0(document.win0,'#ICRow132');"/>
    <hyperlink ref="B169" r:id="rId318" display="javascript: submitAction_win0(document.win0,'#ICRow133');"/>
    <hyperlink ref="C169" r:id="rId319" display="javascript: submitAction_win0(document.win0,'#ICRow133');"/>
    <hyperlink ref="B170" r:id="rId320" display="javascript: submitAction_win0(document.win0,'#ICRow134');"/>
    <hyperlink ref="C170" r:id="rId321" display="javascript: submitAction_win0(document.win0,'#ICRow134');"/>
    <hyperlink ref="B171" r:id="rId322" display="javascript: submitAction_win0(document.win0,'#ICRow135');"/>
    <hyperlink ref="C171" r:id="rId323" display="javascript: submitAction_win0(document.win0,'#ICRow135');"/>
    <hyperlink ref="B172" r:id="rId324" display="javascript: submitAction_win0(document.win0,'#ICRow136');"/>
    <hyperlink ref="C172" r:id="rId325" display="javascript: submitAction_win0(document.win0,'#ICRow136');"/>
    <hyperlink ref="B173" r:id="rId326" display="javascript: submitAction_win0(document.win0,'#ICRow137');"/>
    <hyperlink ref="C173" r:id="rId327" display="javascript: submitAction_win0(document.win0,'#ICRow137');"/>
    <hyperlink ref="B174" r:id="rId328" display="javascript: submitAction_win0(document.win0,'#ICRow138');"/>
    <hyperlink ref="C174" r:id="rId329" display="javascript: submitAction_win0(document.win0,'#ICRow138');"/>
    <hyperlink ref="B175" r:id="rId330" display="javascript: submitAction_win0(document.win0,'#ICRow139');"/>
    <hyperlink ref="C175" r:id="rId331" display="javascript: submitAction_win0(document.win0,'#ICRow139');"/>
    <hyperlink ref="B176" r:id="rId332" display="javascript: submitAction_win0(document.win0,'#ICRow140');"/>
    <hyperlink ref="C176" r:id="rId333" display="javascript: submitAction_win0(document.win0,'#ICRow140');"/>
    <hyperlink ref="B177" r:id="rId334" display="javascript: submitAction_win0(document.win0,'#ICRow141');"/>
    <hyperlink ref="C177" r:id="rId335" display="javascript: submitAction_win0(document.win0,'#ICRow141');"/>
    <hyperlink ref="B178" r:id="rId336" display="javascript: submitAction_win0(document.win0,'#ICRow142');"/>
    <hyperlink ref="C178" r:id="rId337" display="javascript: submitAction_win0(document.win0,'#ICRow142');"/>
    <hyperlink ref="B179" r:id="rId338" display="javascript: submitAction_win0(document.win0,'#ICRow143');"/>
    <hyperlink ref="C179" r:id="rId339" display="javascript: submitAction_win0(document.win0,'#ICRow143');"/>
    <hyperlink ref="B180" r:id="rId340" display="javascript: submitAction_win0(document.win0,'#ICRow144');"/>
    <hyperlink ref="C180" r:id="rId341" display="javascript: submitAction_win0(document.win0,'#ICRow144');"/>
    <hyperlink ref="B181" r:id="rId342" display="javascript: submitAction_win0(document.win0,'#ICRow145');"/>
    <hyperlink ref="C181" r:id="rId343" display="javascript: submitAction_win0(document.win0,'#ICRow145');"/>
    <hyperlink ref="B182" r:id="rId344" display="javascript: submitAction_win0(document.win0,'#ICRow146');"/>
    <hyperlink ref="C182" r:id="rId345" display="javascript: submitAction_win0(document.win0,'#ICRow146');"/>
    <hyperlink ref="B183" r:id="rId346" display="javascript: submitAction_win0(document.win0,'#ICRow147');"/>
    <hyperlink ref="C183" r:id="rId347" display="javascript: submitAction_win0(document.win0,'#ICRow147');"/>
    <hyperlink ref="B184" r:id="rId348" display="javascript: submitAction_win0(document.win0,'#ICRow148');"/>
    <hyperlink ref="C184" r:id="rId349" display="javascript: submitAction_win0(document.win0,'#ICRow148');"/>
    <hyperlink ref="B185" r:id="rId350" display="javascript: submitAction_win0(document.win0,'#ICRow149');"/>
    <hyperlink ref="C185" r:id="rId351" display="javascript: submitAction_win0(document.win0,'#ICRow149');"/>
    <hyperlink ref="B186" r:id="rId352" display="javascript: submitAction_win0(document.win0,'#ICRow150');"/>
    <hyperlink ref="C186" r:id="rId353" display="javascript: submitAction_win0(document.win0,'#ICRow150');"/>
    <hyperlink ref="B187" r:id="rId354" display="javascript: submitAction_win0(document.win0,'#ICRow151');"/>
    <hyperlink ref="C187" r:id="rId355" display="javascript: submitAction_win0(document.win0,'#ICRow151');"/>
    <hyperlink ref="B188" r:id="rId356" display="javascript: submitAction_win0(document.win0,'#ICRow152');"/>
    <hyperlink ref="C188" r:id="rId357" display="javascript: submitAction_win0(document.win0,'#ICRow152');"/>
    <hyperlink ref="B189" r:id="rId358" display="javascript: submitAction_win0(document.win0,'#ICRow153');"/>
    <hyperlink ref="C189" r:id="rId359" display="javascript: submitAction_win0(document.win0,'#ICRow153');"/>
    <hyperlink ref="B190" r:id="rId360" display="javascript: submitAction_win0(document.win0,'#ICRow154');"/>
    <hyperlink ref="C190" r:id="rId361" display="javascript: submitAction_win0(document.win0,'#ICRow154');"/>
    <hyperlink ref="B191" r:id="rId362" display="javascript: submitAction_win0(document.win0,'#ICRow155');"/>
    <hyperlink ref="C191" r:id="rId363" display="javascript: submitAction_win0(document.win0,'#ICRow155');"/>
    <hyperlink ref="B192" r:id="rId364" display="javascript: submitAction_win0(document.win0,'#ICRow156');"/>
    <hyperlink ref="C192" r:id="rId365" display="javascript: submitAction_win0(document.win0,'#ICRow156');"/>
    <hyperlink ref="B193" r:id="rId366" display="javascript: submitAction_win0(document.win0,'#ICRow157');"/>
    <hyperlink ref="C193" r:id="rId367" display="javascript: submitAction_win0(document.win0,'#ICRow157');"/>
    <hyperlink ref="B194" r:id="rId368" display="javascript: submitAction_win0(document.win0,'#ICRow158');"/>
    <hyperlink ref="C194" r:id="rId369" display="javascript: submitAction_win0(document.win0,'#ICRow158');"/>
    <hyperlink ref="B195" r:id="rId370" display="javascript: submitAction_win0(document.win0,'#ICRow159');"/>
    <hyperlink ref="C195" r:id="rId371" display="javascript: submitAction_win0(document.win0,'#ICRow159');"/>
    <hyperlink ref="B196" r:id="rId372" display="javascript: submitAction_win0(document.win0,'#ICRow160');"/>
    <hyperlink ref="C196" r:id="rId373" display="javascript: submitAction_win0(document.win0,'#ICRow160');"/>
    <hyperlink ref="B197" r:id="rId374" display="javascript: submitAction_win0(document.win0,'#ICRow161');"/>
    <hyperlink ref="C197" r:id="rId375" display="javascript: submitAction_win0(document.win0,'#ICRow161');"/>
    <hyperlink ref="B198" r:id="rId376" display="javascript: submitAction_win0(document.win0,'#ICRow162');"/>
    <hyperlink ref="C198" r:id="rId377" display="javascript: submitAction_win0(document.win0,'#ICRow162');"/>
    <hyperlink ref="B199" r:id="rId378" display="javascript: submitAction_win0(document.win0,'#ICRow163');"/>
    <hyperlink ref="C199" r:id="rId379" display="javascript: submitAction_win0(document.win0,'#ICRow163');"/>
    <hyperlink ref="B200" r:id="rId380" display="javascript: submitAction_win0(document.win0,'#ICRow164');"/>
    <hyperlink ref="C200" r:id="rId381" display="javascript: submitAction_win0(document.win0,'#ICRow164');"/>
    <hyperlink ref="B201" r:id="rId382" display="javascript: submitAction_win0(document.win0,'#ICRow165');"/>
    <hyperlink ref="C201" r:id="rId383" display="javascript: submitAction_win0(document.win0,'#ICRow165');"/>
    <hyperlink ref="B202" r:id="rId384" display="javascript: submitAction_win0(document.win0,'#ICRow166');"/>
    <hyperlink ref="C202" r:id="rId385" display="javascript: submitAction_win0(document.win0,'#ICRow166');"/>
    <hyperlink ref="B203" r:id="rId386" display="javascript: submitAction_win0(document.win0,'#ICRow167');"/>
    <hyperlink ref="C203" r:id="rId387" display="javascript: submitAction_win0(document.win0,'#ICRow167');"/>
    <hyperlink ref="B204" r:id="rId388" display="javascript: submitAction_win0(document.win0,'#ICRow168');"/>
    <hyperlink ref="C204" r:id="rId389" display="javascript: submitAction_win0(document.win0,'#ICRow168');"/>
    <hyperlink ref="B205" r:id="rId390" display="javascript: submitAction_win0(document.win0,'#ICRow169');"/>
    <hyperlink ref="C205" r:id="rId391" display="javascript: submitAction_win0(document.win0,'#ICRow169');"/>
    <hyperlink ref="B206" r:id="rId392" display="javascript: submitAction_win0(document.win0,'#ICRow170');"/>
    <hyperlink ref="C206" r:id="rId393" display="javascript: submitAction_win0(document.win0,'#ICRow170');"/>
    <hyperlink ref="B207" r:id="rId394" display="javascript: submitAction_win0(document.win0,'#ICRow171');"/>
    <hyperlink ref="C207" r:id="rId395" display="javascript: submitAction_win0(document.win0,'#ICRow171');"/>
    <hyperlink ref="B208" r:id="rId396" display="javascript: submitAction_win0(document.win0,'#ICRow172');"/>
    <hyperlink ref="C208" r:id="rId397" display="javascript: submitAction_win0(document.win0,'#ICRow172');"/>
    <hyperlink ref="B209" r:id="rId398" display="javascript: submitAction_win0(document.win0,'#ICRow173');"/>
    <hyperlink ref="C209" r:id="rId399" display="javascript: submitAction_win0(document.win0,'#ICRow173');"/>
    <hyperlink ref="B210" r:id="rId400" display="javascript: submitAction_win0(document.win0,'#ICRow174');"/>
    <hyperlink ref="C210" r:id="rId401" display="javascript: submitAction_win0(document.win0,'#ICRow174');"/>
    <hyperlink ref="B211" r:id="rId402" display="javascript: submitAction_win0(document.win0,'#ICRow175');"/>
    <hyperlink ref="C211" r:id="rId403" display="javascript: submitAction_win0(document.win0,'#ICRow175');"/>
    <hyperlink ref="B212" r:id="rId404" display="javascript: submitAction_win0(document.win0,'#ICRow176');"/>
    <hyperlink ref="C212" r:id="rId405" display="javascript: submitAction_win0(document.win0,'#ICRow176');"/>
    <hyperlink ref="B213" r:id="rId406" display="javascript: submitAction_win0(document.win0,'#ICRow177');"/>
    <hyperlink ref="C213" r:id="rId407" display="javascript: submitAction_win0(document.win0,'#ICRow177');"/>
    <hyperlink ref="B214" r:id="rId408" display="javascript: submitAction_win0(document.win0,'#ICRow178');"/>
    <hyperlink ref="C214" r:id="rId409" display="javascript: submitAction_win0(document.win0,'#ICRow178');"/>
    <hyperlink ref="B215" r:id="rId410" display="javascript: submitAction_win0(document.win0,'#ICRow179');"/>
    <hyperlink ref="C215" r:id="rId411" display="javascript: submitAction_win0(document.win0,'#ICRow179');"/>
    <hyperlink ref="B216" r:id="rId412" display="javascript: submitAction_win0(document.win0,'#ICRow180');"/>
    <hyperlink ref="C216" r:id="rId413" display="javascript: submitAction_win0(document.win0,'#ICRow180');"/>
    <hyperlink ref="B217" r:id="rId414" display="javascript: submitAction_win0(document.win0,'#ICRow181');"/>
    <hyperlink ref="C217" r:id="rId415" display="javascript: submitAction_win0(document.win0,'#ICRow181');"/>
    <hyperlink ref="B218" r:id="rId416" display="javascript: submitAction_win0(document.win0,'#ICRow182');"/>
    <hyperlink ref="C218" r:id="rId417" display="javascript: submitAction_win0(document.win0,'#ICRow182');"/>
    <hyperlink ref="B219" r:id="rId418" display="javascript: submitAction_win0(document.win0,'#ICRow183');"/>
    <hyperlink ref="C219" r:id="rId419" display="javascript: submitAction_win0(document.win0,'#ICRow183');"/>
    <hyperlink ref="B220" r:id="rId420" display="javascript: submitAction_win0(document.win0,'#ICRow184');"/>
    <hyperlink ref="C220" r:id="rId421" display="javascript: submitAction_win0(document.win0,'#ICRow184');"/>
    <hyperlink ref="B221" r:id="rId422" display="javascript: submitAction_win0(document.win0,'#ICRow185');"/>
    <hyperlink ref="C221" r:id="rId423" display="javascript: submitAction_win0(document.win0,'#ICRow185');"/>
    <hyperlink ref="B222" r:id="rId424" display="javascript: submitAction_win0(document.win0,'#ICRow186');"/>
    <hyperlink ref="C222" r:id="rId425" display="javascript: submitAction_win0(document.win0,'#ICRow186');"/>
    <hyperlink ref="B223" r:id="rId426" display="javascript: submitAction_win0(document.win0,'#ICRow187');"/>
    <hyperlink ref="C223" r:id="rId427" display="javascript: submitAction_win0(document.win0,'#ICRow187');"/>
    <hyperlink ref="B224" r:id="rId428" display="javascript: submitAction_win0(document.win0,'#ICRow188');"/>
    <hyperlink ref="C224" r:id="rId429" display="javascript: submitAction_win0(document.win0,'#ICRow188');"/>
    <hyperlink ref="B225" r:id="rId430" display="javascript: submitAction_win0(document.win0,'#ICRow189');"/>
    <hyperlink ref="C225" r:id="rId431" display="javascript: submitAction_win0(document.win0,'#ICRow189');"/>
    <hyperlink ref="B226" r:id="rId432" display="javascript: submitAction_win0(document.win0,'#ICRow190');"/>
    <hyperlink ref="C226" r:id="rId433" display="javascript: submitAction_win0(document.win0,'#ICRow190');"/>
    <hyperlink ref="B227" r:id="rId434" display="javascript: submitAction_win0(document.win0,'#ICRow191');"/>
    <hyperlink ref="C227" r:id="rId435" display="javascript: submitAction_win0(document.win0,'#ICRow191');"/>
    <hyperlink ref="B228" r:id="rId436" display="javascript: submitAction_win0(document.win0,'#ICRow192');"/>
    <hyperlink ref="C228" r:id="rId437" display="javascript: submitAction_win0(document.win0,'#ICRow192');"/>
    <hyperlink ref="B229" r:id="rId438" display="javascript: submitAction_win0(document.win0,'#ICRow193');"/>
    <hyperlink ref="C229" r:id="rId439" display="javascript: submitAction_win0(document.win0,'#ICRow193');"/>
    <hyperlink ref="B230" r:id="rId440" display="javascript: submitAction_win0(document.win0,'#ICRow194');"/>
    <hyperlink ref="C230" r:id="rId441" display="javascript: submitAction_win0(document.win0,'#ICRow194');"/>
    <hyperlink ref="B231" r:id="rId442" display="javascript: submitAction_win0(document.win0,'#ICRow195');"/>
    <hyperlink ref="C231" r:id="rId443" display="javascript: submitAction_win0(document.win0,'#ICRow195');"/>
    <hyperlink ref="B232" r:id="rId444" display="javascript: submitAction_win0(document.win0,'#ICRow196');"/>
    <hyperlink ref="C232" r:id="rId445" display="javascript: submitAction_win0(document.win0,'#ICRow196');"/>
    <hyperlink ref="B233" r:id="rId446" display="javascript: submitAction_win0(document.win0,'#ICRow197');"/>
    <hyperlink ref="C233" r:id="rId447" display="javascript: submitAction_win0(document.win0,'#ICRow197');"/>
    <hyperlink ref="B234" r:id="rId448" display="javascript: submitAction_win0(document.win0,'#ICRow198');"/>
    <hyperlink ref="C234" r:id="rId449" display="javascript: submitAction_win0(document.win0,'#ICRow198');"/>
    <hyperlink ref="B235" r:id="rId450" display="javascript: submitAction_win0(document.win0,'#ICRow199');"/>
    <hyperlink ref="C235" r:id="rId451" display="javascript: submitAction_win0(document.win0,'#ICRow199');"/>
    <hyperlink ref="B236" r:id="rId452" display="javascript: submitAction_win0(document.win0,'#ICRow200');"/>
    <hyperlink ref="C236" r:id="rId453" display="javascript: submitAction_win0(document.win0,'#ICRow200');"/>
    <hyperlink ref="B237" r:id="rId454" display="javascript: submitAction_win0(document.win0,'#ICRow201');"/>
    <hyperlink ref="C237" r:id="rId455" display="javascript: submitAction_win0(document.win0,'#ICRow201');"/>
    <hyperlink ref="C36" r:id="rId456" display="javascript: submitAction_win0(document.win0,'#ICRow0');"/>
    <hyperlink ref="B241" r:id="rId457" tooltip="Click column heading to sort ascending" display="javascript:submitAction_win0(document.win0,'#ICSortCol2');"/>
    <hyperlink ref="C241" r:id="rId458" tooltip="Click column heading to sort ascending" display="javascript:submitAction_win0(document.win0,'#ICSortCol3');"/>
    <hyperlink ref="B242" r:id="rId459" display="javascript: submitAction_win0(document.win0,'#ICRow0');"/>
    <hyperlink ref="C242" r:id="rId460" display="javascript: submitAction_win0(document.win0,'#ICRow0');"/>
    <hyperlink ref="B243" r:id="rId461" display="javascript: submitAction_win0(document.win0,'#ICRow1');"/>
    <hyperlink ref="C243" r:id="rId462" display="javascript: submitAction_win0(document.win0,'#ICRow1');"/>
    <hyperlink ref="B244" r:id="rId463" display="javascript: submitAction_win0(document.win0,'#ICRow2');"/>
    <hyperlink ref="C244" r:id="rId464" display="javascript: submitAction_win0(document.win0,'#ICRow2');"/>
    <hyperlink ref="B245" r:id="rId465" display="javascript: submitAction_win0(document.win0,'#ICRow3');"/>
    <hyperlink ref="C245" r:id="rId466" display="javascript: submitAction_win0(document.win0,'#ICRow3');"/>
    <hyperlink ref="B246" r:id="rId467" display="javascript: submitAction_win0(document.win0,'#ICRow4');"/>
    <hyperlink ref="C246" r:id="rId468" display="javascript: submitAction_win0(document.win0,'#ICRow4');"/>
    <hyperlink ref="B247" r:id="rId469" display="javascript: submitAction_win0(document.win0,'#ICRow5');"/>
    <hyperlink ref="C247" r:id="rId470" display="javascript: submitAction_win0(document.win0,'#ICRow5');"/>
    <hyperlink ref="B248" r:id="rId471" display="javascript: submitAction_win0(document.win0,'#ICRow16');"/>
    <hyperlink ref="C248" r:id="rId472" display="javascript: submitAction_win0(document.win0,'#ICRow16');"/>
    <hyperlink ref="B249" r:id="rId473" display="javascript: submitAction_win0(document.win0,'#ICRow21');"/>
    <hyperlink ref="C249" r:id="rId474" display="javascript: submitAction_win0(document.win0,'#ICRow21');"/>
    <hyperlink ref="B250" r:id="rId475" display="javascript: submitAction_win0(document.win0,'#ICRow22');"/>
    <hyperlink ref="C250" r:id="rId476" display="javascript: submitAction_win0(document.win0,'#ICRow22');"/>
    <hyperlink ref="B251" r:id="rId477" display="javascript: submitAction_win0(document.win0,'#ICRow23');"/>
    <hyperlink ref="C251" r:id="rId478" display="javascript: submitAction_win0(document.win0,'#ICRow23');"/>
    <hyperlink ref="B252" r:id="rId479" display="javascript: submitAction_win0(document.win0,'#ICRow24');"/>
    <hyperlink ref="C252" r:id="rId480" display="javascript: submitAction_win0(document.win0,'#ICRow24');"/>
    <hyperlink ref="B253" r:id="rId481" display="javascript: submitAction_win0(document.win0,'#ICRow25');"/>
    <hyperlink ref="C253" r:id="rId482" display="javascript: submitAction_win0(document.win0,'#ICRow25');"/>
    <hyperlink ref="B257" r:id="rId483" tooltip="Click column heading to sort ascending" display="javascript:submitAction_win0(document.win0,'#ICSortCol2');"/>
    <hyperlink ref="C257" r:id="rId484" tooltip="Click column heading to sort ascending" display="javascript:submitAction_win0(document.win0,'#ICSortCol3');"/>
    <hyperlink ref="B258" r:id="rId485" display="javascript: submitAction_win0(document.win0,'#ICRow3');"/>
    <hyperlink ref="C258" r:id="rId486" display="javascript: submitAction_win0(document.win0,'#ICRow3');"/>
    <hyperlink ref="B259" r:id="rId487" display="javascript: submitAction_win0(document.win0,'#ICRow4');"/>
    <hyperlink ref="C259" r:id="rId488" display="javascript: submitAction_win0(document.win0,'#ICRow4');"/>
    <hyperlink ref="B260" r:id="rId489" display="javascript: submitAction_win0(document.win0,'#ICRow5');"/>
    <hyperlink ref="C260" r:id="rId490" display="javascript: submitAction_win0(document.win0,'#ICRow5');"/>
    <hyperlink ref="B261" r:id="rId491" display="javascript: submitAction_win0(document.win0,'#ICRow6');"/>
    <hyperlink ref="C261" r:id="rId492" display="javascript: submitAction_win0(document.win0,'#ICRow6');"/>
    <hyperlink ref="B262" r:id="rId493" display="javascript: submitAction_win0(document.win0,'#ICRow7');"/>
    <hyperlink ref="C262" r:id="rId494" display="javascript: submitAction_win0(document.win0,'#ICRow7');"/>
    <hyperlink ref="B263" r:id="rId495" display="javascript: submitAction_win0(document.win0,'#ICRow8');"/>
    <hyperlink ref="C263" r:id="rId496" display="javascript: submitAction_win0(document.win0,'#ICRow8');"/>
    <hyperlink ref="B264" r:id="rId497" display="javascript: submitAction_win0(document.win0,'#ICRow9');"/>
    <hyperlink ref="C264" r:id="rId498" display="javascript: submitAction_win0(document.win0,'#ICRow9');"/>
    <hyperlink ref="B265" r:id="rId499" display="javascript: submitAction_win0(document.win0,'#ICRow10');"/>
    <hyperlink ref="C265" r:id="rId500" display="javascript: submitAction_win0(document.win0,'#ICRow10');"/>
    <hyperlink ref="B266" r:id="rId501" display="javascript: submitAction_win0(document.win0,'#ICRow11');"/>
    <hyperlink ref="C266" r:id="rId502" display="javascript: submitAction_win0(document.win0,'#ICRow11');"/>
    <hyperlink ref="B267" r:id="rId503" display="javascript: submitAction_win0(document.win0,'#ICRow12');"/>
    <hyperlink ref="C267" r:id="rId504" display="javascript: submitAction_win0(document.win0,'#ICRow12');"/>
    <hyperlink ref="B268" r:id="rId505" display="javascript: submitAction_win0(document.win0,'#ICRow13');"/>
    <hyperlink ref="C268" r:id="rId506" display="javascript: submitAction_win0(document.win0,'#ICRow13');"/>
    <hyperlink ref="B269" r:id="rId507" display="javascript: submitAction_win0(document.win0,'#ICRow14');"/>
    <hyperlink ref="C269" r:id="rId508" display="javascript: submitAction_win0(document.win0,'#ICRow14');"/>
    <hyperlink ref="B270" r:id="rId509" display="javascript: submitAction_win0(document.win0,'#ICRow15');"/>
    <hyperlink ref="C270" r:id="rId510" display="javascript: submitAction_win0(document.win0,'#ICRow15');"/>
    <hyperlink ref="B271" r:id="rId511" display="javascript: submitAction_win0(document.win0,'#ICRow16');"/>
    <hyperlink ref="C271" r:id="rId512" display="javascript: submitAction_win0(document.win0,'#ICRow16');"/>
    <hyperlink ref="B273" r:id="rId513" display="javascript: submitAction_win0(document.win0,'#ICRow34');"/>
    <hyperlink ref="C273" r:id="rId514" display="javascript: submitAction_win0(document.win0,'#ICRow34');"/>
    <hyperlink ref="B274" r:id="rId515" display="javascript: submitAction_win0(document.win0,'#ICRow35');"/>
    <hyperlink ref="C274" r:id="rId516" display="javascript: submitAction_win0(document.win0,'#ICRow35');"/>
    <hyperlink ref="B275" r:id="rId517" display="javascript: submitAction_win0(document.win0,'#ICRow36');"/>
    <hyperlink ref="C275" r:id="rId518" display="javascript: submitAction_win0(document.win0,'#ICRow36');"/>
    <hyperlink ref="B276" r:id="rId519" display="javascript: submitAction_win0(document.win0,'#ICRow37');"/>
    <hyperlink ref="C276" r:id="rId520" display="javascript: submitAction_win0(document.win0,'#ICRow37');"/>
    <hyperlink ref="B277" r:id="rId521" display="javascript: submitAction_win0(document.win0,'#ICRow42');"/>
    <hyperlink ref="C277" r:id="rId522" display="javascript: submitAction_win0(document.win0,'#ICRow42');"/>
    <hyperlink ref="B278" r:id="rId523" display="javascript: submitAction_win0(document.win0,'#ICRow43');"/>
    <hyperlink ref="C278" r:id="rId524" display="javascript: submitAction_win0(document.win0,'#ICRow43');"/>
    <hyperlink ref="B279" r:id="rId525" display="javascript: submitAction_win0(document.win0,'#ICRow44');"/>
    <hyperlink ref="C279" r:id="rId526" display="javascript: submitAction_win0(document.win0,'#ICRow44');"/>
    <hyperlink ref="B280" r:id="rId527" display="javascript: submitAction_win0(document.win0,'#ICRow45');"/>
    <hyperlink ref="C280" r:id="rId528" display="javascript: submitAction_win0(document.win0,'#ICRow45');"/>
    <hyperlink ref="B281" r:id="rId529" display="javascript: submitAction_win0(document.win0,'#ICRow46');"/>
    <hyperlink ref="C281" r:id="rId530" display="javascript: submitAction_win0(document.win0,'#ICRow46');"/>
    <hyperlink ref="B282" r:id="rId531" display="javascript: submitAction_win0(document.win0,'#ICRow49');"/>
    <hyperlink ref="B283" r:id="rId532" display="javascript: submitAction_win0(document.win0,'#ICRow50');"/>
    <hyperlink ref="C283" r:id="rId533" display="javascript: submitAction_win0(document.win0,'#ICRow50');"/>
    <hyperlink ref="B285" r:id="rId534" display="javascript: submitAction_win0(document.win0,'#ICRow60');"/>
    <hyperlink ref="C285" r:id="rId535" display="javascript: submitAction_win0(document.win0,'#ICRow60');"/>
    <hyperlink ref="B286" r:id="rId536" display="javascript: submitAction_win0(document.win0,'#ICRow75');"/>
    <hyperlink ref="C286" r:id="rId537" display="javascript: submitAction_win0(document.win0,'#ICRow75');"/>
    <hyperlink ref="B287" r:id="rId538" display="javascript: submitAction_win0(document.win0,'#ICRow76');"/>
    <hyperlink ref="C287" r:id="rId539" display="javascript: submitAction_win0(document.win0,'#ICRow76');"/>
    <hyperlink ref="B288" r:id="rId540" display="javascript: submitAction_win0(document.win0,'#ICRow77');"/>
    <hyperlink ref="C288" r:id="rId541" display="javascript: submitAction_win0(document.win0,'#ICRow77');"/>
    <hyperlink ref="B289" r:id="rId542" display="javascript: submitAction_win0(document.win0,'#ICRow78');"/>
    <hyperlink ref="C289" r:id="rId543" display="javascript: submitAction_win0(document.win0,'#ICRow78');"/>
    <hyperlink ref="B291" r:id="rId544" display="javascript: submitAction_win0(document.win0,'#ICRow88');"/>
    <hyperlink ref="C291" r:id="rId545" display="javascript: submitAction_win0(document.win0,'#ICRow88');"/>
    <hyperlink ref="B292" r:id="rId546" display="javascript: submitAction_win0(document.win0,'#ICRow89');"/>
    <hyperlink ref="C292" r:id="rId547" display="javascript: submitAction_win0(document.win0,'#ICRow89');"/>
    <hyperlink ref="B293" r:id="rId548" display="javascript: submitAction_win0(document.win0,'#ICRow92');"/>
    <hyperlink ref="C293" r:id="rId549" display="javascript: submitAction_win0(document.win0,'#ICRow92');"/>
    <hyperlink ref="B294" r:id="rId550" display="javascript: submitAction_win0(document.win0,'#ICRow93');"/>
    <hyperlink ref="C294" r:id="rId551" display="javascript: submitAction_win0(document.win0,'#ICRow93');"/>
    <hyperlink ref="B295" r:id="rId552" display="javascript: submitAction_win0(document.win0,'#ICRow94');"/>
    <hyperlink ref="C295" r:id="rId553" display="javascript: submitAction_win0(document.win0,'#ICRow94');"/>
    <hyperlink ref="B296" r:id="rId554" display="javascript: submitAction_win0(document.win0,'#ICRow95');"/>
    <hyperlink ref="C296" r:id="rId555" display="javascript: submitAction_win0(document.win0,'#ICRow95');"/>
    <hyperlink ref="B297" r:id="rId556" display="javascript: submitAction_win0(document.win0,'#ICRow96');"/>
    <hyperlink ref="C297" r:id="rId557" display="javascript: submitAction_win0(document.win0,'#ICRow96');"/>
    <hyperlink ref="B298" r:id="rId558" display="javascript: submitAction_win0(document.win0,'#ICRow97');"/>
    <hyperlink ref="C298" r:id="rId559" display="javascript: submitAction_win0(document.win0,'#ICRow97');"/>
    <hyperlink ref="B299" r:id="rId560" display="javascript: submitAction_win0(document.win0,'#ICRow98');"/>
    <hyperlink ref="C299" r:id="rId561" display="javascript: submitAction_win0(document.win0,'#ICRow98');"/>
    <hyperlink ref="B300" r:id="rId562" display="javascript: submitAction_win0(document.win0,'#ICRow102');"/>
    <hyperlink ref="C300" r:id="rId563" display="javascript: submitAction_win0(document.win0,'#ICRow102');"/>
    <hyperlink ref="B301" r:id="rId564" display="javascript: submitAction_win0(document.win0,'#ICRow103');"/>
    <hyperlink ref="C301" r:id="rId565" display="javascript: submitAction_win0(document.win0,'#ICRow103');"/>
    <hyperlink ref="B302" r:id="rId566" display="javascript: submitAction_win0(document.win0,'#ICRow115');"/>
    <hyperlink ref="C302" r:id="rId567" display="javascript: submitAction_win0(document.win0,'#ICRow115');"/>
    <hyperlink ref="B303" r:id="rId568" display="javascript: submitAction_win0(document.win0,'#ICRow116');"/>
    <hyperlink ref="C303" r:id="rId569" display="javascript: submitAction_win0(document.win0,'#ICRow116');"/>
    <hyperlink ref="B304" r:id="rId570" display="javascript: submitAction_win0(document.win0,'#ICRow117');"/>
    <hyperlink ref="C304" r:id="rId571" display="javascript: submitAction_win0(document.win0,'#ICRow117');"/>
    <hyperlink ref="B305" r:id="rId572" display="javascript: submitAction_win0(document.win0,'#ICRow132');"/>
    <hyperlink ref="C305" r:id="rId573" display="javascript: submitAction_win0(document.win0,'#ICRow132');"/>
    <hyperlink ref="B306" r:id="rId574" display="javascript: submitAction_win0(document.win0,'#ICRow133');"/>
    <hyperlink ref="C306" r:id="rId575" display="javascript: submitAction_win0(document.win0,'#ICRow133');"/>
    <hyperlink ref="B307" r:id="rId576" display="javascript: submitAction_win0(document.win0,'#ICRow138');"/>
    <hyperlink ref="C307" r:id="rId577" display="javascript: submitAction_win0(document.win0,'#ICRow138');"/>
    <hyperlink ref="B308" r:id="rId578" display="javascript: submitAction_win0(document.win0,'#ICRow139');"/>
    <hyperlink ref="C308" r:id="rId579" display="javascript: submitAction_win0(document.win0,'#ICRow139');"/>
    <hyperlink ref="B309" r:id="rId580" display="javascript: submitAction_win0(document.win0,'#ICRow140');"/>
    <hyperlink ref="C309" r:id="rId581" display="javascript: submitAction_win0(document.win0,'#ICRow140');"/>
    <hyperlink ref="B310" r:id="rId582" display="javascript: submitAction_win0(document.win0,'#ICRow142');"/>
    <hyperlink ref="C310" r:id="rId583" display="javascript: submitAction_win0(document.win0,'#ICRow142');"/>
    <hyperlink ref="B311" r:id="rId584" display="javascript: submitAction_win0(document.win0,'#ICRow143');"/>
    <hyperlink ref="C311" r:id="rId585" display="javascript: submitAction_win0(document.win0,'#ICRow143');"/>
    <hyperlink ref="B312" r:id="rId586" display="javascript: submitAction_win0(document.win0,'#ICRow165');"/>
    <hyperlink ref="C312" r:id="rId587" display="javascript: submitAction_win0(document.win0,'#ICRow165');"/>
    <hyperlink ref="B313" r:id="rId588" display="javascript: submitAction_win0(document.win0,'#ICRow166');"/>
    <hyperlink ref="C313" r:id="rId589" display="javascript: submitAction_win0(document.win0,'#ICRow166');"/>
    <hyperlink ref="B314" r:id="rId590" display="javascript: submitAction_win0(document.win0,'#ICRow167');"/>
    <hyperlink ref="C314" r:id="rId591" display="javascript: submitAction_win0(document.win0,'#ICRow167');"/>
    <hyperlink ref="B315" r:id="rId592" display="javascript: submitAction_win0(document.win0,'#ICRow168');"/>
    <hyperlink ref="C315" r:id="rId593" display="javascript: submitAction_win0(document.win0,'#ICRow168');"/>
    <hyperlink ref="B320" r:id="rId594" tooltip="Click column heading to sort ascending" display="javascript:submitAction_win0(document.win0,'#ICSortCol2');"/>
    <hyperlink ref="C320" r:id="rId595" tooltip="Click column heading to sort ascending" display="javascript:submitAction_win0(document.win0,'#ICSortCol3');"/>
    <hyperlink ref="B321" r:id="rId596" display="javascript: submitAction_win0(document.win0,'#ICRow1');"/>
    <hyperlink ref="C321" r:id="rId597" display="javascript: submitAction_win0(document.win0,'#ICRow1');"/>
    <hyperlink ref="B322" r:id="rId598" display="javascript: submitAction_win0(document.win0,'#ICRow2');"/>
    <hyperlink ref="C322" r:id="rId599" display="javascript: submitAction_win0(document.win0,'#ICRow2');"/>
    <hyperlink ref="B323" r:id="rId600" display="javascript: submitAction_win0(document.win0,'#ICRow3');"/>
    <hyperlink ref="C323" r:id="rId601" display="javascript: submitAction_win0(document.win0,'#ICRow3');"/>
    <hyperlink ref="B324" r:id="rId602" display="javascript: submitAction_win0(document.win0,'#ICRow8');"/>
    <hyperlink ref="C324" r:id="rId603" display="javascript: submitAction_win0(document.win0,'#ICRow8');"/>
    <hyperlink ref="B325" r:id="rId604" display="javascript: submitAction_win0(document.win0,'#ICRow9');"/>
    <hyperlink ref="C325" r:id="rId605" display="javascript: submitAction_win0(document.win0,'#ICRow9');"/>
    <hyperlink ref="B326" r:id="rId606" display="javascript: submitAction_win0(document.win0,'#ICRow10');"/>
    <hyperlink ref="C326" r:id="rId607" display="javascript: submitAction_win0(document.win0,'#ICRow10');"/>
    <hyperlink ref="B327" r:id="rId608" display="javascript: submitAction_win0(document.win0,'#ICRow11');"/>
    <hyperlink ref="C327" r:id="rId609" display="javascript: submitAction_win0(document.win0,'#ICRow11');"/>
    <hyperlink ref="B328" r:id="rId610" display="javascript: submitAction_win0(document.win0,'#ICRow12');"/>
    <hyperlink ref="C328" r:id="rId611" display="javascript: submitAction_win0(document.win0,'#ICRow12');"/>
    <hyperlink ref="B329" r:id="rId612" display="javascript: submitAction_win0(document.win0,'#ICRow21');"/>
    <hyperlink ref="C329" r:id="rId613" display="javascript: submitAction_win0(document.win0,'#ICRow21');"/>
    <hyperlink ref="B330" r:id="rId614" display="javascript: submitAction_win0(document.win0,'#ICRow24');"/>
    <hyperlink ref="C330" r:id="rId615" display="javascript: submitAction_win0(document.win0,'#ICRow24');"/>
    <hyperlink ref="B331" r:id="rId616" display="javascript: submitAction_win0(document.win0,'#ICRow25');"/>
    <hyperlink ref="C331" r:id="rId617" display="javascript: submitAction_win0(document.win0,'#ICRow25');"/>
    <hyperlink ref="B332" r:id="rId618" display="javascript: submitAction_win0(document.win0,'#ICRow32');"/>
    <hyperlink ref="C332" r:id="rId619" display="javascript: submitAction_win0(document.win0,'#ICRow32');"/>
    <hyperlink ref="B333" r:id="rId620" display="javascript: submitAction_win0(document.win0,'#ICRow33');"/>
    <hyperlink ref="C333" r:id="rId621" display="javascript: submitAction_win0(document.win0,'#ICRow33');"/>
    <hyperlink ref="B334" r:id="rId622" display="javascript: submitAction_win0(document.win0,'#ICRow34');"/>
    <hyperlink ref="C334" r:id="rId623" display="javascript: submitAction_win0(document.win0,'#ICRow34');"/>
    <hyperlink ref="B335" r:id="rId624" display="javascript: submitAction_win0(document.win0,'#ICRow35');"/>
    <hyperlink ref="C335" r:id="rId625" display="javascript: submitAction_win0(document.win0,'#ICRow35');"/>
    <hyperlink ref="B336" r:id="rId626" display="javascript: submitAction_win0(document.win0,'#ICRow36');"/>
    <hyperlink ref="C336" r:id="rId627" display="javascript: submitAction_win0(document.win0,'#ICRow36');"/>
    <hyperlink ref="B337" r:id="rId628" display="javascript: submitAction_win0(document.win0,'#ICRow47');"/>
    <hyperlink ref="C337" r:id="rId629" display="javascript: submitAction_win0(document.win0,'#ICRow47');"/>
    <hyperlink ref="B341" r:id="rId630" tooltip="Click column heading to sort ascending" display="javascript:submitAction_win0(document.win0,'#ICSortCol2');"/>
    <hyperlink ref="C341" r:id="rId631" tooltip="Click column heading to sort ascending" display="javascript:submitAction_win0(document.win0,'#ICSortCol3');"/>
    <hyperlink ref="B342" r:id="rId632" display="javascript: submitAction_win0(document.win0,'#ICRow8');"/>
    <hyperlink ref="C342" r:id="rId633" display="javascript: submitAction_win0(document.win0,'#ICRow8');"/>
    <hyperlink ref="B343" r:id="rId634" display="javascript: submitAction_win0(document.win0,'#ICRow9');"/>
    <hyperlink ref="C343" r:id="rId635" display="javascript: submitAction_win0(document.win0,'#ICRow9');"/>
    <hyperlink ref="B344" r:id="rId636" display="javascript: submitAction_win0(document.win0,'#ICRow10');"/>
    <hyperlink ref="C344" r:id="rId637" display="javascript: submitAction_win0(document.win0,'#ICRow10');"/>
    <hyperlink ref="B345" r:id="rId638" display="javascript: submitAction_win0(document.win0,'#ICRow11');"/>
    <hyperlink ref="C345" r:id="rId639" display="javascript: submitAction_win0(document.win0,'#ICRow11');"/>
    <hyperlink ref="B346" r:id="rId640" display="javascript: submitAction_win0(document.win0,'#ICRow12');"/>
    <hyperlink ref="C346" r:id="rId641" display="javascript: submitAction_win0(document.win0,'#ICRow12');"/>
    <hyperlink ref="B347" r:id="rId642" display="javascript: submitAction_win0(document.win0,'#ICRow13');"/>
    <hyperlink ref="C347" r:id="rId643" display="javascript: submitAction_win0(document.win0,'#ICRow13');"/>
    <hyperlink ref="B348" r:id="rId644" display="javascript: submitAction_win0(document.win0,'#ICRow30');"/>
    <hyperlink ref="C348" r:id="rId645" display="javascript: submitAction_win0(document.win0,'#ICRow30');"/>
    <hyperlink ref="B349" r:id="rId646" display="javascript: submitAction_win0(document.win0,'#ICRow31');"/>
    <hyperlink ref="C349" r:id="rId647" display="javascript: submitAction_win0(document.win0,'#ICRow31');"/>
    <hyperlink ref="B350" r:id="rId648" display="javascript: submitAction_win0(document.win0,'#ICRow32');"/>
    <hyperlink ref="C350" r:id="rId649" display="javascript: submitAction_win0(document.win0,'#ICRow32');"/>
    <hyperlink ref="B351" r:id="rId650" display="javascript: submitAction_win0(document.win0,'#ICRow33');"/>
    <hyperlink ref="C351" r:id="rId651" display="javascript: submitAction_win0(document.win0,'#ICRow33');"/>
    <hyperlink ref="B352" r:id="rId652" display="javascript: submitAction_win0(document.win0,'#ICRow50');"/>
    <hyperlink ref="C352" r:id="rId653" display="javascript: submitAction_win0(document.win0,'#ICRow50');"/>
    <hyperlink ref="B353" r:id="rId654" display="javascript: submitAction_win0(document.win0,'#ICRow51');"/>
    <hyperlink ref="C353" r:id="rId655" display="javascript: submitAction_win0(document.win0,'#ICRow51');"/>
    <hyperlink ref="B354" r:id="rId656" display="javascript: submitAction_win0(document.win0,'#ICRow60');"/>
    <hyperlink ref="C354" r:id="rId657" display="javascript: submitAction_win0(document.win0,'#ICRow60');"/>
    <hyperlink ref="B355" r:id="rId658" display="javascript: submitAction_win0(document.win0,'#ICRow63');"/>
    <hyperlink ref="C355" r:id="rId659" display="javascript: submitAction_win0(document.win0,'#ICRow63');"/>
    <hyperlink ref="B356" r:id="rId660" display="javascript: submitAction_win0(document.win0,'#ICRow64');"/>
    <hyperlink ref="C356" r:id="rId661" display="javascript: submitAction_win0(document.win0,'#ICRow64');"/>
    <hyperlink ref="B357" r:id="rId662" display="javascript: submitAction_win0(document.win0,'#ICRow89');"/>
    <hyperlink ref="C357" r:id="rId663" display="javascript: submitAction_win0(document.win0,'#ICRow89');"/>
    <hyperlink ref="B358" r:id="rId664" display="javascript: submitAction_win0(document.win0,'#ICRow90');"/>
    <hyperlink ref="C358" r:id="rId665" display="javascript: submitAction_win0(document.win0,'#ICRow90');"/>
    <hyperlink ref="B359" r:id="rId666" display="javascript: submitAction_win0(document.win0,'#ICRow91');"/>
    <hyperlink ref="C359" r:id="rId667" display="javascript: submitAction_win0(document.win0,'#ICRow91');"/>
    <hyperlink ref="B360" r:id="rId668" display="javascript: submitAction_win0(document.win0,'#ICRow92');"/>
    <hyperlink ref="C360" r:id="rId669" display="javascript: submitAction_win0(document.win0,'#ICRow92');"/>
    <hyperlink ref="B361" r:id="rId670" display="javascript: submitAction_win0(document.win0,'#ICRow99');"/>
    <hyperlink ref="C361" r:id="rId671" display="javascript: submitAction_win0(document.win0,'#ICRow99');"/>
    <hyperlink ref="B363" r:id="rId672" display="javascript: submitAction_win0(document.win0,'#ICRow105');"/>
    <hyperlink ref="C363" r:id="rId673" display="javascript: submitAction_win0(document.win0,'#ICRow105');"/>
    <hyperlink ref="B364" r:id="rId674" display="javascript: submitAction_win0(document.win0,'#ICRow106');"/>
    <hyperlink ref="C364" r:id="rId675" display="javascript: submitAction_win0(document.win0,'#ICRow106');"/>
    <hyperlink ref="C3" r:id="rId676" tooltip="Click column heading to sort ascending" display="javascript:submitAction_win0(document.win0,'#ICSortCol3');"/>
    <hyperlink ref="B3" r:id="rId677" tooltip="Click column heading to sort ascending" display="javascript:submitAction_win0(document.win0,'#ICSortCol2');"/>
    <hyperlink ref="B362" r:id="rId678" display="javascript: submitAction_win0(document.win0,'#ICRow92');"/>
    <hyperlink ref="C362" r:id="rId679" display="javascript: submitAction_win0(document.win0,'#ICRow92');"/>
    <hyperlink ref="B272" r:id="rId680" display="javascript: submitAction_win0(document.win0,'#ICRow15');"/>
    <hyperlink ref="C272" r:id="rId681" display="javascript: submitAction_win0(document.win0,'#ICRow15');"/>
    <hyperlink ref="C282" r:id="rId682" display="javascript: submitAction_win0(document.win0,'#ICRow49');"/>
    <hyperlink ref="B284" r:id="rId683" display="javascript: submitAction_win0(document.win0,'#ICRow49');"/>
    <hyperlink ref="C284" r:id="rId684" display="javascript: submitAction_win0(document.win0,'#ICRow49');"/>
    <hyperlink ref="E3" location="'STEP 2'!A1" display="Return to Step 2"/>
    <hyperlink ref="E20" location="'STEP 2'!A1" display="Return to Step 2"/>
    <hyperlink ref="E35" location="'STEP 2'!A1" display="Return to Step 2"/>
    <hyperlink ref="E241" location="'STEP 2'!A1" display="Return to Step 2"/>
    <hyperlink ref="E257" location="'STEP 2'!A1" display="Return to Step 2"/>
    <hyperlink ref="E320" location="'STEP 2'!A1" display="Return to Step 2"/>
    <hyperlink ref="E341" location="'STEP 2'!A1" display="Return to Step 2"/>
  </hyperlinks>
  <printOptions/>
  <pageMargins left="0.2" right="0.2" top="0.25" bottom="0.25" header="0.3" footer="0.3"/>
  <pageSetup fitToHeight="5" fitToWidth="1" horizontalDpi="600" verticalDpi="600" orientation="portrait" scale="86" r:id="rId6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showZeros="0" zoomScalePageLayoutView="0" workbookViewId="0" topLeftCell="A1">
      <selection activeCell="I19" sqref="I19"/>
    </sheetView>
  </sheetViews>
  <sheetFormatPr defaultColWidth="8.8515625" defaultRowHeight="12.75"/>
  <cols>
    <col min="1" max="1" width="3.140625" style="135" customWidth="1"/>
    <col min="2" max="2" width="11.57421875" style="135" customWidth="1"/>
    <col min="3" max="3" width="8.8515625" style="135" customWidth="1"/>
    <col min="4" max="4" width="15.57421875" style="136" customWidth="1"/>
    <col min="5" max="5" width="8.8515625" style="137" customWidth="1"/>
    <col min="6" max="6" width="9.140625" style="138" customWidth="1"/>
    <col min="7" max="7" width="12.7109375" style="139" customWidth="1"/>
    <col min="8" max="8" width="14.421875" style="144" customWidth="1"/>
    <col min="9" max="9" width="12.7109375" style="136" customWidth="1"/>
    <col min="10" max="10" width="3.421875" style="135" customWidth="1"/>
    <col min="11" max="16384" width="8.8515625" style="135" customWidth="1"/>
  </cols>
  <sheetData>
    <row r="2" spans="2:8" ht="12.75">
      <c r="B2" s="134" t="s">
        <v>0</v>
      </c>
      <c r="H2" s="140" t="s">
        <v>11</v>
      </c>
    </row>
    <row r="3" spans="2:15" ht="12.75">
      <c r="B3" s="141" t="s">
        <v>1</v>
      </c>
      <c r="H3" s="140" t="s">
        <v>12</v>
      </c>
      <c r="L3" s="338" t="s">
        <v>610</v>
      </c>
      <c r="M3" s="339"/>
      <c r="N3" s="339"/>
      <c r="O3" s="339"/>
    </row>
    <row r="4" spans="2:15" ht="15.75">
      <c r="B4" s="142" t="s">
        <v>10</v>
      </c>
      <c r="F4" s="143" t="s">
        <v>611</v>
      </c>
      <c r="L4" s="339"/>
      <c r="M4" s="339"/>
      <c r="N4" s="339"/>
      <c r="O4" s="339"/>
    </row>
    <row r="5" spans="12:15" ht="13.5" thickBot="1">
      <c r="L5" s="339"/>
      <c r="M5" s="339"/>
      <c r="N5" s="339"/>
      <c r="O5" s="339"/>
    </row>
    <row r="6" spans="2:15" ht="16.5" thickBot="1">
      <c r="B6" s="145" t="s">
        <v>561</v>
      </c>
      <c r="C6" s="146"/>
      <c r="D6" s="147"/>
      <c r="E6" s="148"/>
      <c r="F6" s="149"/>
      <c r="G6" s="150"/>
      <c r="H6" s="151" t="s">
        <v>588</v>
      </c>
      <c r="I6" s="152">
        <v>1668</v>
      </c>
      <c r="L6" s="339"/>
      <c r="M6" s="339"/>
      <c r="N6" s="339"/>
      <c r="O6" s="339"/>
    </row>
    <row r="7" spans="2:15" ht="4.5" customHeight="1">
      <c r="B7" s="153"/>
      <c r="C7" s="154"/>
      <c r="D7" s="155"/>
      <c r="E7" s="156"/>
      <c r="F7" s="157"/>
      <c r="G7" s="158"/>
      <c r="H7" s="159"/>
      <c r="I7" s="155"/>
      <c r="L7" s="339"/>
      <c r="M7" s="339"/>
      <c r="N7" s="339"/>
      <c r="O7" s="339"/>
    </row>
    <row r="8" spans="2:15" s="161" customFormat="1" ht="15.75">
      <c r="B8" s="340" t="s">
        <v>593</v>
      </c>
      <c r="C8" s="341"/>
      <c r="D8" s="160"/>
      <c r="E8" s="160"/>
      <c r="F8" s="160"/>
      <c r="G8" s="340" t="s">
        <v>594</v>
      </c>
      <c r="H8" s="341"/>
      <c r="I8" s="160"/>
      <c r="L8" s="339"/>
      <c r="M8" s="339"/>
      <c r="N8" s="339"/>
      <c r="O8" s="339"/>
    </row>
    <row r="9" spans="2:9" ht="25.5">
      <c r="B9" s="162" t="s">
        <v>2</v>
      </c>
      <c r="C9" s="162" t="s">
        <v>3</v>
      </c>
      <c r="D9" s="163" t="s">
        <v>4</v>
      </c>
      <c r="E9" s="164" t="s">
        <v>5</v>
      </c>
      <c r="F9" s="143" t="s">
        <v>9</v>
      </c>
      <c r="G9" s="165" t="s">
        <v>6</v>
      </c>
      <c r="H9" s="166" t="s">
        <v>7</v>
      </c>
      <c r="I9" s="163" t="s">
        <v>8</v>
      </c>
    </row>
    <row r="10" spans="2:9" ht="12.75">
      <c r="B10" s="167">
        <v>39580</v>
      </c>
      <c r="C10" s="167">
        <v>39666</v>
      </c>
      <c r="D10" s="168" t="e">
        <f>((H10*G10)*2)*F10</f>
        <v>#N/A</v>
      </c>
      <c r="E10" s="169">
        <f>G10/40</f>
        <v>0.25</v>
      </c>
      <c r="F10" s="170" t="e">
        <f>#N/A</f>
        <v>#N/A</v>
      </c>
      <c r="G10" s="171">
        <v>10</v>
      </c>
      <c r="H10" s="172">
        <v>21.388889</v>
      </c>
      <c r="I10" s="173">
        <f>(H10*G10)*2</f>
        <v>427.77778</v>
      </c>
    </row>
    <row r="11" spans="2:9" s="177" customFormat="1" ht="15" customHeight="1">
      <c r="B11" s="174"/>
      <c r="C11" s="174"/>
      <c r="D11" s="342" t="s">
        <v>596</v>
      </c>
      <c r="E11" s="343"/>
      <c r="F11" s="174"/>
      <c r="G11" s="175"/>
      <c r="H11" s="176"/>
      <c r="I11" s="344" t="s">
        <v>597</v>
      </c>
    </row>
    <row r="12" ht="12.75">
      <c r="I12" s="345"/>
    </row>
    <row r="13" spans="2:9" ht="12.75">
      <c r="B13" s="135" t="s">
        <v>582</v>
      </c>
      <c r="D13" s="178">
        <f>+G10</f>
        <v>10</v>
      </c>
      <c r="I13" s="345"/>
    </row>
    <row r="14" spans="2:9" ht="12.75">
      <c r="B14" s="135" t="s">
        <v>583</v>
      </c>
      <c r="D14" s="179">
        <f>D13/40</f>
        <v>0.25</v>
      </c>
      <c r="E14" s="180" t="s">
        <v>612</v>
      </c>
      <c r="I14" s="345"/>
    </row>
    <row r="15" spans="4:9" ht="12.75">
      <c r="D15" s="181"/>
      <c r="I15" s="345"/>
    </row>
    <row r="16" spans="2:9" ht="12.75">
      <c r="B16" s="135" t="s">
        <v>595</v>
      </c>
      <c r="D16" s="181"/>
      <c r="I16" s="345"/>
    </row>
    <row r="17" spans="2:9" ht="27" customHeight="1">
      <c r="B17" s="162" t="s">
        <v>591</v>
      </c>
      <c r="C17" s="182" t="s">
        <v>5</v>
      </c>
      <c r="D17" s="163" t="s">
        <v>592</v>
      </c>
      <c r="E17" s="346" t="s">
        <v>590</v>
      </c>
      <c r="F17" s="346"/>
      <c r="G17" s="183" t="s">
        <v>589</v>
      </c>
      <c r="I17" s="345"/>
    </row>
    <row r="18" spans="2:7" ht="15">
      <c r="B18" s="184">
        <v>24080074</v>
      </c>
      <c r="C18" s="185">
        <f>($D$13*D18)/40</f>
        <v>0.25</v>
      </c>
      <c r="D18" s="186">
        <v>1</v>
      </c>
      <c r="E18" s="336">
        <f>D18*$I$10</f>
        <v>427.77778</v>
      </c>
      <c r="F18" s="336"/>
      <c r="G18" s="187" t="e">
        <f>+$F$10*E18</f>
        <v>#N/A</v>
      </c>
    </row>
    <row r="19" spans="2:7" ht="15">
      <c r="B19" s="184"/>
      <c r="C19" s="185">
        <f aca="true" t="shared" si="0" ref="C19:C25">($D$13*D19)/40</f>
        <v>0</v>
      </c>
      <c r="D19" s="186"/>
      <c r="E19" s="336">
        <f aca="true" t="shared" si="1" ref="E19:E25">D19*$I$10</f>
        <v>0</v>
      </c>
      <c r="F19" s="336"/>
      <c r="G19" s="187" t="e">
        <f aca="true" t="shared" si="2" ref="G19:G25">+$F$10*E19</f>
        <v>#N/A</v>
      </c>
    </row>
    <row r="20" spans="2:7" ht="15">
      <c r="B20" s="184"/>
      <c r="C20" s="185">
        <f t="shared" si="0"/>
        <v>0</v>
      </c>
      <c r="D20" s="186"/>
      <c r="E20" s="336">
        <f t="shared" si="1"/>
        <v>0</v>
      </c>
      <c r="F20" s="336"/>
      <c r="G20" s="187" t="e">
        <f t="shared" si="2"/>
        <v>#N/A</v>
      </c>
    </row>
    <row r="21" spans="2:7" ht="15">
      <c r="B21" s="184"/>
      <c r="C21" s="185">
        <f t="shared" si="0"/>
        <v>0</v>
      </c>
      <c r="D21" s="186"/>
      <c r="E21" s="336">
        <f t="shared" si="1"/>
        <v>0</v>
      </c>
      <c r="F21" s="336"/>
      <c r="G21" s="187" t="e">
        <f t="shared" si="2"/>
        <v>#N/A</v>
      </c>
    </row>
    <row r="22" spans="2:7" ht="15">
      <c r="B22" s="184"/>
      <c r="C22" s="185">
        <f t="shared" si="0"/>
        <v>0</v>
      </c>
      <c r="D22" s="186"/>
      <c r="E22" s="336">
        <f t="shared" si="1"/>
        <v>0</v>
      </c>
      <c r="F22" s="336"/>
      <c r="G22" s="187" t="e">
        <f t="shared" si="2"/>
        <v>#N/A</v>
      </c>
    </row>
    <row r="23" spans="2:7" ht="15">
      <c r="B23" s="184"/>
      <c r="C23" s="185">
        <f t="shared" si="0"/>
        <v>0</v>
      </c>
      <c r="D23" s="186"/>
      <c r="E23" s="336">
        <f t="shared" si="1"/>
        <v>0</v>
      </c>
      <c r="F23" s="336"/>
      <c r="G23" s="187" t="e">
        <f t="shared" si="2"/>
        <v>#N/A</v>
      </c>
    </row>
    <row r="24" spans="2:7" ht="15">
      <c r="B24" s="184"/>
      <c r="C24" s="185">
        <f t="shared" si="0"/>
        <v>0</v>
      </c>
      <c r="D24" s="186"/>
      <c r="E24" s="336">
        <f t="shared" si="1"/>
        <v>0</v>
      </c>
      <c r="F24" s="336"/>
      <c r="G24" s="187" t="e">
        <f t="shared" si="2"/>
        <v>#N/A</v>
      </c>
    </row>
    <row r="25" spans="2:7" ht="15">
      <c r="B25" s="184"/>
      <c r="C25" s="185">
        <f t="shared" si="0"/>
        <v>0</v>
      </c>
      <c r="D25" s="186"/>
      <c r="E25" s="336">
        <f t="shared" si="1"/>
        <v>0</v>
      </c>
      <c r="F25" s="336"/>
      <c r="G25" s="187" t="e">
        <f t="shared" si="2"/>
        <v>#N/A</v>
      </c>
    </row>
    <row r="26" spans="2:7" ht="12.75">
      <c r="B26" s="188" t="s">
        <v>15</v>
      </c>
      <c r="C26" s="189">
        <f>SUM(C18:C25)</f>
        <v>0.25</v>
      </c>
      <c r="D26" s="190">
        <f>SUM(D18:D25)</f>
        <v>1</v>
      </c>
      <c r="E26" s="337">
        <f>SUM(E18:F25)</f>
        <v>427.77778</v>
      </c>
      <c r="F26" s="337"/>
      <c r="G26" s="191" t="e">
        <f>SUM(G18:G25)</f>
        <v>#N/A</v>
      </c>
    </row>
    <row r="27" spans="2:6" ht="15.75">
      <c r="B27" s="192"/>
      <c r="D27" s="193" t="s">
        <v>584</v>
      </c>
      <c r="E27" s="194" t="s">
        <v>598</v>
      </c>
      <c r="F27" s="195"/>
    </row>
    <row r="29" ht="19.5">
      <c r="B29" s="196" t="s">
        <v>613</v>
      </c>
    </row>
  </sheetData>
  <sheetProtection/>
  <mergeCells count="15">
    <mergeCell ref="L3:O8"/>
    <mergeCell ref="B8:C8"/>
    <mergeCell ref="G8:H8"/>
    <mergeCell ref="D11:E11"/>
    <mergeCell ref="I11:I17"/>
    <mergeCell ref="E17:F17"/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</mergeCells>
  <printOptions/>
  <pageMargins left="0.5" right="0.5" top="1" bottom="1" header="0.5" footer="0.5"/>
  <pageSetup fitToHeight="1" fitToWidth="1"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53"/>
  <sheetViews>
    <sheetView showGridLines="0" showRowColHeaders="0" showZeros="0" zoomScalePageLayoutView="0" workbookViewId="0" topLeftCell="A1">
      <selection activeCell="M7" sqref="M7"/>
    </sheetView>
  </sheetViews>
  <sheetFormatPr defaultColWidth="8.8515625" defaultRowHeight="12.75"/>
  <cols>
    <col min="1" max="1" width="3.140625" style="135" customWidth="1"/>
    <col min="2" max="2" width="11.421875" style="135" customWidth="1"/>
    <col min="3" max="3" width="0.71875" style="199" customWidth="1"/>
    <col min="4" max="4" width="11.28125" style="135" customWidth="1"/>
    <col min="5" max="5" width="0.71875" style="199" customWidth="1"/>
    <col min="6" max="6" width="13.7109375" style="136" customWidth="1"/>
    <col min="7" max="7" width="0.71875" style="198" customWidth="1"/>
    <col min="8" max="8" width="7.140625" style="137" customWidth="1"/>
    <col min="9" max="9" width="7.140625" style="138" customWidth="1"/>
    <col min="10" max="10" width="0.5625" style="138" customWidth="1"/>
    <col min="11" max="11" width="13.00390625" style="139" customWidth="1"/>
    <col min="12" max="12" width="5.8515625" style="197" hidden="1" customWidth="1"/>
    <col min="13" max="13" width="14.421875" style="144" customWidth="1"/>
    <col min="14" max="14" width="12.7109375" style="136" customWidth="1"/>
    <col min="15" max="15" width="3.421875" style="135" customWidth="1"/>
    <col min="16" max="16" width="10.421875" style="135" bestFit="1" customWidth="1"/>
    <col min="17" max="17" width="11.28125" style="135" bestFit="1" customWidth="1"/>
    <col min="18" max="19" width="11.421875" style="135" bestFit="1" customWidth="1"/>
    <col min="20" max="20" width="10.421875" style="135" bestFit="1" customWidth="1"/>
    <col min="21" max="16384" width="8.8515625" style="135" customWidth="1"/>
  </cols>
  <sheetData>
    <row r="2" spans="2:12" ht="13.5">
      <c r="B2" s="134" t="s">
        <v>0</v>
      </c>
      <c r="I2" s="308" t="s">
        <v>601</v>
      </c>
      <c r="J2" s="308"/>
      <c r="K2" s="307" t="s">
        <v>11</v>
      </c>
      <c r="L2" s="306"/>
    </row>
    <row r="3" spans="2:12" ht="13.5">
      <c r="B3" s="141" t="s">
        <v>1</v>
      </c>
      <c r="K3" s="307" t="s">
        <v>602</v>
      </c>
      <c r="L3" s="306"/>
    </row>
    <row r="4" spans="2:13" ht="15.75">
      <c r="B4" s="142" t="s">
        <v>10</v>
      </c>
      <c r="K4" s="305"/>
      <c r="M4" s="303" t="s">
        <v>600</v>
      </c>
    </row>
    <row r="5" spans="11:13" ht="12.75">
      <c r="K5" s="304"/>
      <c r="M5" s="303" t="s">
        <v>586</v>
      </c>
    </row>
    <row r="6" spans="11:13" ht="12.75">
      <c r="K6" s="197"/>
      <c r="M6" s="302"/>
    </row>
    <row r="7" spans="2:14" ht="15.75">
      <c r="B7" s="153" t="s">
        <v>569</v>
      </c>
      <c r="C7" s="248"/>
      <c r="D7" s="154"/>
      <c r="E7" s="248"/>
      <c r="F7" s="155"/>
      <c r="G7" s="229"/>
      <c r="H7" s="156"/>
      <c r="I7" s="157"/>
      <c r="J7" s="157"/>
      <c r="K7" s="158"/>
      <c r="L7" s="291"/>
      <c r="M7" s="18" t="s">
        <v>570</v>
      </c>
      <c r="N7" s="1" t="s">
        <v>566</v>
      </c>
    </row>
    <row r="8" spans="2:14" ht="18.75">
      <c r="B8" s="301" t="s">
        <v>615</v>
      </c>
      <c r="C8" s="248"/>
      <c r="D8" s="154"/>
      <c r="E8" s="248"/>
      <c r="F8" s="155"/>
      <c r="G8" s="229"/>
      <c r="H8" s="156"/>
      <c r="I8" s="157"/>
      <c r="J8" s="157"/>
      <c r="K8" s="158"/>
      <c r="L8" s="291"/>
      <c r="M8" s="159"/>
      <c r="N8" s="155"/>
    </row>
    <row r="9" spans="2:14" ht="12.75">
      <c r="B9" s="352" t="s">
        <v>617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/>
    </row>
    <row r="10" spans="2:14" ht="25.5">
      <c r="B10" s="279" t="s">
        <v>2</v>
      </c>
      <c r="C10" s="277"/>
      <c r="D10" s="278" t="s">
        <v>3</v>
      </c>
      <c r="E10" s="277"/>
      <c r="F10" s="273" t="s">
        <v>4</v>
      </c>
      <c r="G10" s="276"/>
      <c r="H10" s="275" t="s">
        <v>604</v>
      </c>
      <c r="I10" s="258" t="s">
        <v>9</v>
      </c>
      <c r="J10" s="258"/>
      <c r="K10" s="274" t="s">
        <v>624</v>
      </c>
      <c r="L10" s="309"/>
      <c r="M10" s="300" t="s">
        <v>7</v>
      </c>
      <c r="N10" s="299" t="s">
        <v>623</v>
      </c>
    </row>
    <row r="11" spans="2:14" ht="12.75">
      <c r="B11" s="271"/>
      <c r="C11" s="231"/>
      <c r="D11" s="270"/>
      <c r="E11" s="231"/>
      <c r="F11" s="230"/>
      <c r="G11" s="229"/>
      <c r="H11" s="269">
        <f>D20</f>
        <v>0</v>
      </c>
      <c r="I11" s="268">
        <f>NETWORKDAYS(B11,D11)/10</f>
        <v>0</v>
      </c>
      <c r="J11" s="268"/>
      <c r="K11" s="267">
        <f>(H11*80)/2</f>
        <v>0</v>
      </c>
      <c r="L11" s="266"/>
      <c r="M11" s="226">
        <f>IF(K11&gt;0,N11/(K11*2),0)</f>
        <v>0</v>
      </c>
      <c r="N11" s="225">
        <f>IF(H11&gt;0,F11/I11,0)</f>
        <v>0</v>
      </c>
    </row>
    <row r="12" spans="2:14" ht="4.5" customHeight="1">
      <c r="B12" s="263"/>
      <c r="C12" s="158"/>
      <c r="D12" s="157"/>
      <c r="E12" s="158"/>
      <c r="F12" s="155"/>
      <c r="G12" s="229"/>
      <c r="H12" s="262"/>
      <c r="I12" s="157"/>
      <c r="J12" s="157"/>
      <c r="K12" s="261"/>
      <c r="L12" s="260"/>
      <c r="M12" s="159"/>
      <c r="N12" s="225"/>
    </row>
    <row r="13" spans="2:14" ht="12.75">
      <c r="B13" s="263"/>
      <c r="C13" s="158"/>
      <c r="D13" s="262" t="s">
        <v>609</v>
      </c>
      <c r="E13" s="158"/>
      <c r="F13" s="155"/>
      <c r="G13" s="229"/>
      <c r="H13" s="156"/>
      <c r="I13" s="157"/>
      <c r="J13" s="157"/>
      <c r="K13" s="261"/>
      <c r="L13" s="260"/>
      <c r="M13" s="159"/>
      <c r="N13" s="225"/>
    </row>
    <row r="14" spans="2:14" s="134" customFormat="1" ht="12.75">
      <c r="B14" s="259" t="s">
        <v>13</v>
      </c>
      <c r="C14" s="257"/>
      <c r="D14" s="258" t="s">
        <v>5</v>
      </c>
      <c r="E14" s="257"/>
      <c r="F14" s="256" t="s">
        <v>14</v>
      </c>
      <c r="G14" s="253"/>
      <c r="H14" s="350" t="s">
        <v>623</v>
      </c>
      <c r="I14" s="350"/>
      <c r="J14" s="309"/>
      <c r="K14" s="298"/>
      <c r="L14" s="297"/>
      <c r="M14" s="253"/>
      <c r="N14" s="252"/>
    </row>
    <row r="15" spans="2:18" ht="12.75">
      <c r="B15" s="249"/>
      <c r="C15" s="158"/>
      <c r="D15" s="251"/>
      <c r="E15" s="158"/>
      <c r="F15" s="250">
        <f>IF(D15&gt;0,D15/$D$20,0)</f>
        <v>0</v>
      </c>
      <c r="G15" s="229"/>
      <c r="H15" s="347" t="str">
        <f>IF($I$11&gt;0,K15/$I$11," ")</f>
        <v> </v>
      </c>
      <c r="I15" s="347"/>
      <c r="J15" s="311"/>
      <c r="K15" s="311">
        <f>($I$11*$N$11)*F15</f>
        <v>0</v>
      </c>
      <c r="L15" s="225"/>
      <c r="M15" s="154"/>
      <c r="N15" s="244"/>
      <c r="R15" s="319"/>
    </row>
    <row r="16" spans="2:14" ht="12.75">
      <c r="B16" s="249"/>
      <c r="C16" s="248"/>
      <c r="D16" s="251"/>
      <c r="E16" s="158"/>
      <c r="F16" s="250">
        <f>IF(D16&gt;0,D16/$D$20,0)</f>
        <v>0</v>
      </c>
      <c r="G16" s="229"/>
      <c r="H16" s="347" t="str">
        <f>IF($I$11&gt;0,K16/$I$11," ")</f>
        <v> </v>
      </c>
      <c r="I16" s="347"/>
      <c r="J16" s="311"/>
      <c r="K16" s="311">
        <f>($I$11*$N$11)*F16</f>
        <v>0</v>
      </c>
      <c r="L16" s="225"/>
      <c r="M16" s="154"/>
      <c r="N16" s="244"/>
    </row>
    <row r="17" spans="2:14" ht="12.75">
      <c r="B17" s="249"/>
      <c r="C17" s="248"/>
      <c r="D17" s="251"/>
      <c r="E17" s="158"/>
      <c r="F17" s="250">
        <f>IF(D17&gt;0,D17/$D$20,0)</f>
        <v>0</v>
      </c>
      <c r="G17" s="229"/>
      <c r="H17" s="347" t="str">
        <f>IF($I$11&gt;0,K17/$I$11," ")</f>
        <v> </v>
      </c>
      <c r="I17" s="347"/>
      <c r="J17" s="311"/>
      <c r="K17" s="311">
        <f>($I$11*$N$11)*F17</f>
        <v>0</v>
      </c>
      <c r="L17" s="225"/>
      <c r="M17" s="154"/>
      <c r="N17" s="244"/>
    </row>
    <row r="18" spans="2:14" ht="12.75">
      <c r="B18" s="249"/>
      <c r="C18" s="248"/>
      <c r="D18" s="251"/>
      <c r="E18" s="158"/>
      <c r="F18" s="250">
        <f>IF(D18&gt;0,D18/$D$20,0)</f>
        <v>0</v>
      </c>
      <c r="G18" s="229"/>
      <c r="H18" s="347" t="str">
        <f>IF($I$11&gt;0,K18/$I$11," ")</f>
        <v> </v>
      </c>
      <c r="I18" s="347"/>
      <c r="J18" s="311"/>
      <c r="K18" s="311">
        <f>($I$11*$N$11)*F18</f>
        <v>0</v>
      </c>
      <c r="L18" s="225"/>
      <c r="M18" s="154"/>
      <c r="N18" s="244"/>
    </row>
    <row r="19" spans="2:14" ht="12.75">
      <c r="B19" s="249"/>
      <c r="C19" s="248"/>
      <c r="D19" s="247"/>
      <c r="E19" s="158"/>
      <c r="F19" s="246">
        <f>IF(D19&gt;0,D19/$D$20,0)</f>
        <v>0</v>
      </c>
      <c r="G19" s="229"/>
      <c r="H19" s="348" t="str">
        <f>IF($I$11&gt;0,K19/$I$11," ")</f>
        <v> </v>
      </c>
      <c r="I19" s="348"/>
      <c r="J19" s="311"/>
      <c r="K19" s="310">
        <f>($I$11*$N$11)*F19</f>
        <v>0</v>
      </c>
      <c r="L19" s="225"/>
      <c r="M19" s="154"/>
      <c r="N19" s="244"/>
    </row>
    <row r="20" spans="2:14" ht="12.75">
      <c r="B20" s="243" t="s">
        <v>15</v>
      </c>
      <c r="C20" s="242"/>
      <c r="D20" s="241">
        <f>SUM(D15:D19)</f>
        <v>0</v>
      </c>
      <c r="E20" s="150"/>
      <c r="F20" s="240">
        <f>SUM(F15:F19)</f>
        <v>0</v>
      </c>
      <c r="G20" s="207"/>
      <c r="H20" s="348">
        <f>SUM(G15:H19)</f>
        <v>0</v>
      </c>
      <c r="I20" s="348"/>
      <c r="J20" s="310"/>
      <c r="K20" s="310">
        <f>SUM(H15:H19)</f>
        <v>0</v>
      </c>
      <c r="L20" s="310"/>
      <c r="M20" s="296"/>
      <c r="N20" s="202"/>
    </row>
    <row r="21" spans="2:14" ht="10.5" customHeight="1">
      <c r="B21" s="295"/>
      <c r="C21" s="248"/>
      <c r="D21" s="294"/>
      <c r="E21" s="158"/>
      <c r="F21" s="293"/>
      <c r="G21" s="229"/>
      <c r="H21" s="155"/>
      <c r="I21" s="155"/>
      <c r="J21" s="155"/>
      <c r="K21" s="229"/>
      <c r="L21" s="311"/>
      <c r="M21" s="159"/>
      <c r="N21" s="155"/>
    </row>
    <row r="22" spans="2:14" ht="18.75">
      <c r="B22" s="292" t="s">
        <v>614</v>
      </c>
      <c r="C22" s="248"/>
      <c r="D22" s="154"/>
      <c r="E22" s="248"/>
      <c r="F22" s="155"/>
      <c r="G22" s="229"/>
      <c r="H22" s="156"/>
      <c r="I22" s="157"/>
      <c r="J22" s="157"/>
      <c r="K22" s="158"/>
      <c r="L22" s="291"/>
      <c r="M22" s="159"/>
      <c r="N22" s="155"/>
    </row>
    <row r="23" spans="2:30" ht="12.75">
      <c r="B23" s="290"/>
      <c r="C23" s="289"/>
      <c r="D23" s="289"/>
      <c r="E23" s="287"/>
      <c r="F23" s="287"/>
      <c r="G23" s="287"/>
      <c r="H23" s="287"/>
      <c r="I23" s="287"/>
      <c r="J23" s="287"/>
      <c r="K23" s="287"/>
      <c r="L23" s="288"/>
      <c r="M23" s="287"/>
      <c r="N23" s="286"/>
      <c r="AD23" s="135" t="s">
        <v>619</v>
      </c>
    </row>
    <row r="24" spans="2:14" ht="15.75">
      <c r="B24" s="285" t="s">
        <v>618</v>
      </c>
      <c r="C24" s="284"/>
      <c r="D24" s="283"/>
      <c r="E24" s="281"/>
      <c r="F24" s="281"/>
      <c r="G24" s="281"/>
      <c r="H24" s="281"/>
      <c r="I24" s="281"/>
      <c r="J24" s="281"/>
      <c r="K24" s="281"/>
      <c r="L24" s="282"/>
      <c r="M24" s="281"/>
      <c r="N24" s="280"/>
    </row>
    <row r="25" spans="2:30" ht="36.75">
      <c r="B25" s="279" t="s">
        <v>2</v>
      </c>
      <c r="C25" s="277"/>
      <c r="D25" s="278" t="s">
        <v>3</v>
      </c>
      <c r="E25" s="277"/>
      <c r="F25" s="273" t="s">
        <v>616</v>
      </c>
      <c r="G25" s="276"/>
      <c r="H25" s="275" t="s">
        <v>604</v>
      </c>
      <c r="I25" s="258" t="s">
        <v>9</v>
      </c>
      <c r="J25" s="258"/>
      <c r="K25" s="274" t="s">
        <v>624</v>
      </c>
      <c r="L25" s="309"/>
      <c r="M25" s="273" t="s">
        <v>623</v>
      </c>
      <c r="N25" s="272" t="s">
        <v>4</v>
      </c>
      <c r="AD25" s="135" t="s">
        <v>620</v>
      </c>
    </row>
    <row r="26" spans="2:30" ht="12.75">
      <c r="B26" s="271"/>
      <c r="C26" s="231"/>
      <c r="D26" s="270"/>
      <c r="E26" s="231"/>
      <c r="F26" s="230"/>
      <c r="G26" s="229"/>
      <c r="H26" s="269">
        <f>+D35</f>
        <v>0</v>
      </c>
      <c r="I26" s="315">
        <f>NETWORKDAYS(B26,D26)/10</f>
        <v>0</v>
      </c>
      <c r="J26" s="268"/>
      <c r="K26" s="267">
        <f>(H26*80)/2</f>
        <v>0</v>
      </c>
      <c r="L26" s="266">
        <f>IF(D24="9 Mo. Fac",19.5,26.1)</f>
        <v>26.1</v>
      </c>
      <c r="M26" s="311">
        <f>IF(H26&gt;0,(F26/L26)*H26,0)</f>
        <v>0</v>
      </c>
      <c r="N26" s="264">
        <f>M26*I26</f>
        <v>0</v>
      </c>
      <c r="AD26" s="135" t="s">
        <v>621</v>
      </c>
    </row>
    <row r="27" spans="2:30" ht="12.75">
      <c r="B27" s="263"/>
      <c r="C27" s="158"/>
      <c r="D27" s="157"/>
      <c r="E27" s="158"/>
      <c r="F27" s="155"/>
      <c r="G27" s="229"/>
      <c r="H27" s="262" t="s">
        <v>609</v>
      </c>
      <c r="I27" s="157"/>
      <c r="J27" s="157"/>
      <c r="K27" s="261"/>
      <c r="L27" s="260"/>
      <c r="M27" s="265"/>
      <c r="N27" s="264"/>
      <c r="AD27" s="135" t="s">
        <v>622</v>
      </c>
    </row>
    <row r="28" spans="2:14" ht="12.75">
      <c r="B28" s="263"/>
      <c r="C28" s="158"/>
      <c r="D28" s="262" t="s">
        <v>609</v>
      </c>
      <c r="E28" s="158"/>
      <c r="F28" s="155"/>
      <c r="G28" s="229"/>
      <c r="H28" s="156"/>
      <c r="I28" s="157"/>
      <c r="J28" s="157"/>
      <c r="K28" s="261"/>
      <c r="L28" s="260"/>
      <c r="M28" s="159"/>
      <c r="N28" s="225"/>
    </row>
    <row r="29" spans="2:20" s="134" customFormat="1" ht="12.75">
      <c r="B29" s="259" t="s">
        <v>13</v>
      </c>
      <c r="C29" s="257"/>
      <c r="D29" s="258" t="s">
        <v>5</v>
      </c>
      <c r="E29" s="257"/>
      <c r="F29" s="256" t="s">
        <v>14</v>
      </c>
      <c r="G29" s="253"/>
      <c r="H29" s="349" t="s">
        <v>8</v>
      </c>
      <c r="I29" s="349"/>
      <c r="J29" s="312"/>
      <c r="K29" s="255" t="s">
        <v>599</v>
      </c>
      <c r="L29" s="254"/>
      <c r="M29" s="253"/>
      <c r="N29" s="252"/>
      <c r="R29" s="143"/>
      <c r="S29" s="138"/>
      <c r="T29" s="143"/>
    </row>
    <row r="30" spans="2:20" ht="12.75">
      <c r="B30" s="249"/>
      <c r="C30" s="158"/>
      <c r="D30" s="251"/>
      <c r="E30" s="158"/>
      <c r="F30" s="250">
        <f>IF($H$26&gt;0,D30/$H$26,0)</f>
        <v>0</v>
      </c>
      <c r="G30" s="229"/>
      <c r="H30" s="347" t="str">
        <f>IF($I$26&gt;0,K30/$I$26," ")</f>
        <v> </v>
      </c>
      <c r="I30" s="347"/>
      <c r="J30" s="311"/>
      <c r="K30" s="311">
        <f>($I$26*$M$26)*F30</f>
        <v>0</v>
      </c>
      <c r="L30" s="245"/>
      <c r="M30" s="154"/>
      <c r="N30" s="244"/>
      <c r="P30" s="316"/>
      <c r="R30" s="316"/>
      <c r="S30" s="316"/>
      <c r="T30" s="316"/>
    </row>
    <row r="31" spans="2:20" ht="12.75">
      <c r="B31" s="249"/>
      <c r="C31" s="248"/>
      <c r="D31" s="251"/>
      <c r="E31" s="158"/>
      <c r="F31" s="250">
        <f>IF($H$26&gt;0,D31/$H$26,0)</f>
        <v>0</v>
      </c>
      <c r="G31" s="229"/>
      <c r="H31" s="347" t="str">
        <f>IF($I$26&gt;0,K31/$I$26," ")</f>
        <v> </v>
      </c>
      <c r="I31" s="347"/>
      <c r="J31" s="311"/>
      <c r="K31" s="311">
        <f>($I$26*$M$26)*F31</f>
        <v>0</v>
      </c>
      <c r="L31" s="245"/>
      <c r="M31" s="154"/>
      <c r="N31" s="244"/>
      <c r="R31" s="316"/>
      <c r="S31" s="316"/>
      <c r="T31" s="316"/>
    </row>
    <row r="32" spans="2:20" ht="12.75">
      <c r="B32" s="249"/>
      <c r="C32" s="248"/>
      <c r="D32" s="251"/>
      <c r="E32" s="158"/>
      <c r="F32" s="250">
        <f>IF($H$26&gt;0,D32/$H$26,0)</f>
        <v>0</v>
      </c>
      <c r="G32" s="229"/>
      <c r="H32" s="347" t="str">
        <f>IF($I$26&gt;0,K32/$I$26," ")</f>
        <v> </v>
      </c>
      <c r="I32" s="347"/>
      <c r="J32" s="311"/>
      <c r="K32" s="311">
        <f>($I$26*$M$26)*F32</f>
        <v>0</v>
      </c>
      <c r="L32" s="245"/>
      <c r="M32" s="154"/>
      <c r="N32" s="244"/>
      <c r="R32" s="316"/>
      <c r="S32" s="316"/>
      <c r="T32" s="316"/>
    </row>
    <row r="33" spans="2:20" ht="12.75">
      <c r="B33" s="249"/>
      <c r="C33" s="248"/>
      <c r="D33" s="251"/>
      <c r="E33" s="158"/>
      <c r="F33" s="250">
        <f>IF($H$26&gt;0,D33/$H$26,0)</f>
        <v>0</v>
      </c>
      <c r="G33" s="229"/>
      <c r="H33" s="347" t="str">
        <f>IF($I$26&gt;0,K33/$I$26," ")</f>
        <v> </v>
      </c>
      <c r="I33" s="347"/>
      <c r="J33" s="311"/>
      <c r="K33" s="311">
        <f>($I$26*$M$26)*F33</f>
        <v>0</v>
      </c>
      <c r="L33" s="245"/>
      <c r="M33" s="154"/>
      <c r="N33" s="244"/>
      <c r="R33" s="317"/>
      <c r="S33" s="317"/>
      <c r="T33" s="317"/>
    </row>
    <row r="34" spans="2:20" ht="12.75">
      <c r="B34" s="249"/>
      <c r="C34" s="248"/>
      <c r="D34" s="247"/>
      <c r="E34" s="158"/>
      <c r="F34" s="246">
        <f>IF($H$26&gt;0,D34/$H$26,0)</f>
        <v>0</v>
      </c>
      <c r="G34" s="229"/>
      <c r="H34" s="348" t="str">
        <f>IF($I$26&gt;0,K34/$I$26," ")</f>
        <v> </v>
      </c>
      <c r="I34" s="348"/>
      <c r="J34" s="311"/>
      <c r="K34" s="310">
        <f>($I$26*$M$26)*F34</f>
        <v>0</v>
      </c>
      <c r="L34" s="245"/>
      <c r="M34" s="154"/>
      <c r="N34" s="244"/>
      <c r="S34" s="318"/>
      <c r="T34" s="318"/>
    </row>
    <row r="35" spans="2:14" ht="12.75">
      <c r="B35" s="243" t="s">
        <v>15</v>
      </c>
      <c r="C35" s="242"/>
      <c r="D35" s="241">
        <f>SUM(D30:D34)</f>
        <v>0</v>
      </c>
      <c r="E35" s="150"/>
      <c r="F35" s="240">
        <f>SUM(F30:F34)</f>
        <v>0</v>
      </c>
      <c r="G35" s="207"/>
      <c r="H35" s="348">
        <f>SUM(H30:H34)</f>
        <v>0</v>
      </c>
      <c r="I35" s="348"/>
      <c r="J35" s="310"/>
      <c r="K35" s="310">
        <f>SUM(I30:L34)</f>
        <v>0</v>
      </c>
      <c r="L35" s="147"/>
      <c r="M35" s="146"/>
      <c r="N35" s="239"/>
    </row>
    <row r="36" spans="2:4" ht="12.75">
      <c r="B36" s="192" t="str">
        <f>IF(D20&gt;1,"ERROR--the total FTE can't exceed 1.0 FTE"," ")</f>
        <v> </v>
      </c>
      <c r="D36" s="238"/>
    </row>
    <row r="37" spans="2:14" ht="26.25" customHeight="1">
      <c r="B37" s="351" t="s">
        <v>571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2:14" ht="25.5">
      <c r="B38" s="162" t="s">
        <v>2</v>
      </c>
      <c r="C38" s="183"/>
      <c r="D38" s="162" t="s">
        <v>3</v>
      </c>
      <c r="E38" s="183"/>
      <c r="F38" s="163" t="s">
        <v>4</v>
      </c>
      <c r="G38" s="237"/>
      <c r="H38" s="164" t="s">
        <v>5</v>
      </c>
      <c r="I38" s="143" t="s">
        <v>9</v>
      </c>
      <c r="J38" s="143"/>
      <c r="K38" s="236" t="s">
        <v>6</v>
      </c>
      <c r="L38" s="165"/>
      <c r="M38" s="235" t="s">
        <v>7</v>
      </c>
      <c r="N38" s="163" t="s">
        <v>8</v>
      </c>
    </row>
    <row r="39" spans="2:14" ht="12.75" hidden="1">
      <c r="B39" s="224">
        <v>39304</v>
      </c>
      <c r="C39" s="223"/>
      <c r="D39" s="222">
        <v>39429</v>
      </c>
      <c r="E39" s="221"/>
      <c r="F39" s="220"/>
      <c r="G39" s="219"/>
      <c r="H39" s="218">
        <v>0.5</v>
      </c>
      <c r="I39" s="217">
        <f aca="true" t="shared" si="0" ref="I39:I50">NETWORKDAYS(B39,D39)/10</f>
        <v>9</v>
      </c>
      <c r="J39" s="217"/>
      <c r="K39" s="216">
        <f>(H39*80)/2</f>
        <v>20</v>
      </c>
      <c r="L39" s="215"/>
      <c r="M39" s="214">
        <f>N39/(K39*2)</f>
        <v>0</v>
      </c>
      <c r="N39" s="213">
        <f>F39/I39</f>
        <v>0</v>
      </c>
    </row>
    <row r="40" spans="2:14" ht="12.75" hidden="1">
      <c r="B40" s="212">
        <v>39304</v>
      </c>
      <c r="C40" s="211"/>
      <c r="D40" s="210">
        <v>39429</v>
      </c>
      <c r="E40" s="209"/>
      <c r="F40" s="208"/>
      <c r="G40" s="207"/>
      <c r="H40" s="206">
        <v>0.25</v>
      </c>
      <c r="I40" s="149">
        <f t="shared" si="0"/>
        <v>9</v>
      </c>
      <c r="J40" s="149"/>
      <c r="K40" s="205">
        <f aca="true" t="shared" si="1" ref="K40:K50">(H40*80)/2</f>
        <v>10</v>
      </c>
      <c r="L40" s="204"/>
      <c r="M40" s="203">
        <f aca="true" t="shared" si="2" ref="M40:M50">N40/(K40*2)</f>
        <v>0</v>
      </c>
      <c r="N40" s="202">
        <f aca="true" t="shared" si="3" ref="N40:N50">F40/I40</f>
        <v>0</v>
      </c>
    </row>
    <row r="41" spans="2:14" ht="12.75">
      <c r="B41" s="224">
        <v>40049</v>
      </c>
      <c r="C41" s="223"/>
      <c r="D41" s="222">
        <v>40164</v>
      </c>
      <c r="E41" s="221"/>
      <c r="F41" s="220"/>
      <c r="G41" s="219"/>
      <c r="H41" s="218">
        <v>0.25</v>
      </c>
      <c r="I41" s="217">
        <f t="shared" si="0"/>
        <v>8.4</v>
      </c>
      <c r="J41" s="217"/>
      <c r="K41" s="216">
        <f t="shared" si="1"/>
        <v>10</v>
      </c>
      <c r="L41" s="215"/>
      <c r="M41" s="214">
        <f t="shared" si="2"/>
        <v>0</v>
      </c>
      <c r="N41" s="213">
        <f t="shared" si="3"/>
        <v>0</v>
      </c>
    </row>
    <row r="42" spans="2:14" ht="12.75">
      <c r="B42" s="234">
        <v>40049</v>
      </c>
      <c r="C42" s="233"/>
      <c r="D42" s="232">
        <v>40164</v>
      </c>
      <c r="E42" s="231"/>
      <c r="F42" s="230"/>
      <c r="G42" s="229"/>
      <c r="H42" s="228">
        <v>0.25</v>
      </c>
      <c r="I42" s="268">
        <f>NETWORKDAYS(B42,D42)/10</f>
        <v>8.4</v>
      </c>
      <c r="J42" s="157"/>
      <c r="K42" s="227">
        <f t="shared" si="1"/>
        <v>10</v>
      </c>
      <c r="L42" s="312"/>
      <c r="M42" s="226">
        <f t="shared" si="2"/>
        <v>0</v>
      </c>
      <c r="N42" s="225">
        <f t="shared" si="3"/>
        <v>0</v>
      </c>
    </row>
    <row r="43" spans="2:14" ht="12.75">
      <c r="B43" s="212">
        <v>40049</v>
      </c>
      <c r="C43" s="211"/>
      <c r="D43" s="210">
        <v>40164</v>
      </c>
      <c r="E43" s="209"/>
      <c r="F43" s="208"/>
      <c r="G43" s="207"/>
      <c r="H43" s="206">
        <v>0.18</v>
      </c>
      <c r="I43" s="157">
        <f t="shared" si="0"/>
        <v>8.4</v>
      </c>
      <c r="J43" s="149"/>
      <c r="K43" s="205">
        <f t="shared" si="1"/>
        <v>7.199999999999999</v>
      </c>
      <c r="L43" s="204"/>
      <c r="M43" s="203">
        <f t="shared" si="2"/>
        <v>0</v>
      </c>
      <c r="N43" s="202">
        <f>F43/I43</f>
        <v>0</v>
      </c>
    </row>
    <row r="44" spans="2:14" ht="12.75">
      <c r="B44" s="224">
        <v>40189</v>
      </c>
      <c r="C44" s="223"/>
      <c r="D44" s="222">
        <v>40304</v>
      </c>
      <c r="E44" s="221"/>
      <c r="F44" s="220"/>
      <c r="G44" s="219"/>
      <c r="H44" s="218">
        <v>0.5</v>
      </c>
      <c r="I44" s="217">
        <f t="shared" si="0"/>
        <v>8.4</v>
      </c>
      <c r="J44" s="217"/>
      <c r="K44" s="216">
        <f t="shared" si="1"/>
        <v>20</v>
      </c>
      <c r="L44" s="215"/>
      <c r="M44" s="214">
        <f t="shared" si="2"/>
        <v>0</v>
      </c>
      <c r="N44" s="213">
        <f t="shared" si="3"/>
        <v>0</v>
      </c>
    </row>
    <row r="45" spans="2:14" ht="12.75">
      <c r="B45" s="234">
        <v>40189</v>
      </c>
      <c r="C45" s="233"/>
      <c r="D45" s="232">
        <v>40304</v>
      </c>
      <c r="E45" s="231"/>
      <c r="F45" s="230"/>
      <c r="G45" s="229"/>
      <c r="H45" s="228">
        <v>0.25</v>
      </c>
      <c r="I45" s="157">
        <f t="shared" si="0"/>
        <v>8.4</v>
      </c>
      <c r="J45" s="157"/>
      <c r="K45" s="227">
        <f t="shared" si="1"/>
        <v>10</v>
      </c>
      <c r="L45" s="312"/>
      <c r="M45" s="226">
        <f t="shared" si="2"/>
        <v>0</v>
      </c>
      <c r="N45" s="225">
        <f t="shared" si="3"/>
        <v>0</v>
      </c>
    </row>
    <row r="46" spans="2:14" ht="12.75">
      <c r="B46" s="212">
        <v>40189</v>
      </c>
      <c r="C46" s="211"/>
      <c r="D46" s="210">
        <v>40304</v>
      </c>
      <c r="E46" s="209"/>
      <c r="F46" s="208"/>
      <c r="G46" s="207"/>
      <c r="H46" s="206">
        <v>0.18</v>
      </c>
      <c r="I46" s="149">
        <f>NETWORKDAYS(B46,D46)/10</f>
        <v>8.4</v>
      </c>
      <c r="J46" s="149"/>
      <c r="K46" s="205">
        <f t="shared" si="1"/>
        <v>7.199999999999999</v>
      </c>
      <c r="L46" s="204"/>
      <c r="M46" s="203">
        <f t="shared" si="2"/>
        <v>0</v>
      </c>
      <c r="N46" s="202">
        <f>F46/I46</f>
        <v>0</v>
      </c>
    </row>
    <row r="47" spans="2:14" ht="12.75">
      <c r="B47" s="224">
        <v>40049</v>
      </c>
      <c r="C47" s="223"/>
      <c r="D47" s="222">
        <v>40304</v>
      </c>
      <c r="E47" s="221"/>
      <c r="F47" s="220"/>
      <c r="G47" s="219"/>
      <c r="H47" s="218">
        <v>0.5</v>
      </c>
      <c r="I47" s="217">
        <f t="shared" si="0"/>
        <v>18.4</v>
      </c>
      <c r="J47" s="217"/>
      <c r="K47" s="216">
        <f t="shared" si="1"/>
        <v>20</v>
      </c>
      <c r="L47" s="215"/>
      <c r="M47" s="214">
        <f t="shared" si="2"/>
        <v>0</v>
      </c>
      <c r="N47" s="213">
        <f t="shared" si="3"/>
        <v>0</v>
      </c>
    </row>
    <row r="48" spans="2:14" ht="12.75">
      <c r="B48" s="212">
        <v>40049</v>
      </c>
      <c r="C48" s="211"/>
      <c r="D48" s="210">
        <v>40304</v>
      </c>
      <c r="E48" s="209"/>
      <c r="F48" s="208"/>
      <c r="G48" s="207"/>
      <c r="H48" s="206">
        <v>0.25</v>
      </c>
      <c r="I48" s="149">
        <f t="shared" si="0"/>
        <v>18.4</v>
      </c>
      <c r="J48" s="149"/>
      <c r="K48" s="205">
        <f t="shared" si="1"/>
        <v>10</v>
      </c>
      <c r="L48" s="204"/>
      <c r="M48" s="203">
        <f t="shared" si="2"/>
        <v>0</v>
      </c>
      <c r="N48" s="202">
        <f t="shared" si="3"/>
        <v>0</v>
      </c>
    </row>
    <row r="49" spans="2:14" ht="12.75">
      <c r="B49" s="224">
        <v>40040</v>
      </c>
      <c r="C49" s="223"/>
      <c r="D49" s="222">
        <v>40404</v>
      </c>
      <c r="E49" s="221"/>
      <c r="F49" s="220"/>
      <c r="G49" s="219"/>
      <c r="H49" s="218">
        <v>0.5</v>
      </c>
      <c r="I49" s="313">
        <f t="shared" si="0"/>
        <v>26</v>
      </c>
      <c r="J49" s="217"/>
      <c r="K49" s="216">
        <f t="shared" si="1"/>
        <v>20</v>
      </c>
      <c r="L49" s="215"/>
      <c r="M49" s="214">
        <f t="shared" si="2"/>
        <v>0</v>
      </c>
      <c r="N49" s="213">
        <f t="shared" si="3"/>
        <v>0</v>
      </c>
    </row>
    <row r="50" spans="2:14" ht="12.75">
      <c r="B50" s="212">
        <v>40040</v>
      </c>
      <c r="C50" s="211"/>
      <c r="D50" s="210">
        <v>40404</v>
      </c>
      <c r="E50" s="209"/>
      <c r="F50" s="208"/>
      <c r="G50" s="207"/>
      <c r="H50" s="206">
        <v>0.25</v>
      </c>
      <c r="I50" s="314">
        <f t="shared" si="0"/>
        <v>26</v>
      </c>
      <c r="J50" s="149"/>
      <c r="K50" s="205">
        <f t="shared" si="1"/>
        <v>10</v>
      </c>
      <c r="L50" s="204"/>
      <c r="M50" s="203">
        <f t="shared" si="2"/>
        <v>0</v>
      </c>
      <c r="N50" s="202">
        <f t="shared" si="3"/>
        <v>0</v>
      </c>
    </row>
    <row r="51" spans="2:5" ht="12.75">
      <c r="B51" s="201"/>
      <c r="C51" s="200"/>
      <c r="D51" s="201"/>
      <c r="E51" s="200"/>
    </row>
    <row r="53" ht="12.75">
      <c r="B53" s="135" t="s">
        <v>631</v>
      </c>
    </row>
  </sheetData>
  <sheetProtection/>
  <mergeCells count="16">
    <mergeCell ref="H14:I14"/>
    <mergeCell ref="B37:N37"/>
    <mergeCell ref="H20:I20"/>
    <mergeCell ref="B9:N9"/>
    <mergeCell ref="H30:I30"/>
    <mergeCell ref="H31:I31"/>
    <mergeCell ref="H32:I32"/>
    <mergeCell ref="H33:I33"/>
    <mergeCell ref="H34:I34"/>
    <mergeCell ref="H35:I35"/>
    <mergeCell ref="H15:I15"/>
    <mergeCell ref="H16:I16"/>
    <mergeCell ref="H17:I17"/>
    <mergeCell ref="H18:I18"/>
    <mergeCell ref="H19:I19"/>
    <mergeCell ref="H29:I29"/>
  </mergeCells>
  <conditionalFormatting sqref="D36">
    <cfRule type="expression" priority="2" dxfId="0" stopIfTrue="1">
      <formula>$D$20&gt;0</formula>
    </cfRule>
  </conditionalFormatting>
  <conditionalFormatting sqref="D36">
    <cfRule type="expression" priority="1" dxfId="0" stopIfTrue="1">
      <formula>$D$20&gt;0</formula>
    </cfRule>
  </conditionalFormatting>
  <dataValidations count="2">
    <dataValidation type="list" allowBlank="1" showInputMessage="1" showErrorMessage="1" sqref="D24">
      <formula1>$AD$23:$AD$27</formula1>
    </dataValidation>
    <dataValidation allowBlank="1" showInputMessage="1" showErrorMessage="1" errorTitle="FTE " error="The total FTE can not exceed 1.0 FTE" sqref="D35 D20:D21"/>
  </dataValidations>
  <hyperlinks>
    <hyperlink ref="M7" location="'STEP 2'!A1" display="&lt;&lt;Previous Step"/>
    <hyperlink ref="N7" location="'STEP 4'!A1" display="Next Step &gt;&gt;"/>
  </hyperlinks>
  <printOptions/>
  <pageMargins left="0.5" right="0.5" top="1" bottom="1" header="0.5" footer="0.5"/>
  <pageSetup fitToHeight="1" fitToWidth="1" horizontalDpi="1200" verticalDpi="12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K26"/>
  <sheetViews>
    <sheetView showGridLines="0" showZeros="0" zoomScalePageLayoutView="0" workbookViewId="0" topLeftCell="A1">
      <selection activeCell="F6" sqref="F6"/>
    </sheetView>
  </sheetViews>
  <sheetFormatPr defaultColWidth="8.8515625" defaultRowHeight="12.75"/>
  <cols>
    <col min="1" max="1" width="1.7109375" style="121" customWidth="1"/>
    <col min="2" max="2" width="11.28125" style="121" customWidth="1"/>
    <col min="3" max="3" width="20.00390625" style="127" customWidth="1"/>
    <col min="4" max="4" width="20.7109375" style="121" customWidth="1"/>
    <col min="5" max="5" width="20.7109375" style="10" customWidth="1"/>
    <col min="6" max="7" width="20.7109375" style="120" customWidth="1"/>
    <col min="8" max="8" width="22.57421875" style="11" customWidth="1"/>
    <col min="9" max="9" width="20.7109375" style="11" customWidth="1"/>
    <col min="10" max="10" width="20.7109375" style="12" customWidth="1"/>
    <col min="11" max="11" width="20.7109375" style="10" customWidth="1"/>
    <col min="12" max="12" width="3.421875" style="121" customWidth="1"/>
    <col min="13" max="16384" width="8.8515625" style="121" customWidth="1"/>
  </cols>
  <sheetData>
    <row r="1" spans="6:7" ht="12.75">
      <c r="F1" s="126"/>
      <c r="G1" s="126"/>
    </row>
    <row r="2" spans="2:10" ht="12.75">
      <c r="B2" s="123" t="s">
        <v>0</v>
      </c>
      <c r="J2" s="122"/>
    </row>
    <row r="3" spans="2:10" ht="17.25" customHeight="1">
      <c r="B3" s="124" t="s">
        <v>1</v>
      </c>
      <c r="F3" s="331"/>
      <c r="G3" s="331"/>
      <c r="H3" s="331"/>
      <c r="I3" s="331"/>
      <c r="J3" s="122"/>
    </row>
    <row r="4" spans="2:9" ht="15.75">
      <c r="B4" s="125" t="s">
        <v>10</v>
      </c>
      <c r="E4" s="331"/>
      <c r="F4" s="331"/>
      <c r="G4" s="331"/>
      <c r="H4" s="355" t="s">
        <v>635</v>
      </c>
      <c r="I4" s="355"/>
    </row>
    <row r="5" spans="8:9" ht="12.75">
      <c r="H5" s="355"/>
      <c r="I5" s="355"/>
    </row>
    <row r="6" spans="2:9" ht="15.75">
      <c r="B6" s="125" t="s">
        <v>587</v>
      </c>
      <c r="F6" s="128" t="s">
        <v>567</v>
      </c>
      <c r="H6" s="355"/>
      <c r="I6" s="355"/>
    </row>
    <row r="7" spans="2:9" ht="12.75">
      <c r="B7" s="11"/>
      <c r="D7" s="11"/>
      <c r="H7" s="355"/>
      <c r="I7" s="355"/>
    </row>
    <row r="8" spans="2:9" ht="12.75">
      <c r="B8" s="11"/>
      <c r="D8" s="11"/>
      <c r="H8" s="355"/>
      <c r="I8" s="355"/>
    </row>
    <row r="9" spans="2:9" ht="12.75">
      <c r="B9" s="321" t="s">
        <v>580</v>
      </c>
      <c r="C9" s="322"/>
      <c r="D9" s="323"/>
      <c r="E9" s="324"/>
      <c r="F9" s="325"/>
      <c r="H9" s="355"/>
      <c r="I9" s="355"/>
    </row>
    <row r="10" spans="2:9" ht="12.75" customHeight="1">
      <c r="B10" s="11"/>
      <c r="D10" s="11"/>
      <c r="H10" s="355"/>
      <c r="I10" s="355"/>
    </row>
    <row r="11" spans="3:9" ht="12.75">
      <c r="C11" s="320" t="s">
        <v>603</v>
      </c>
      <c r="D11" s="11"/>
      <c r="H11" s="355"/>
      <c r="I11" s="355"/>
    </row>
    <row r="12" spans="3:9" ht="12.75">
      <c r="C12" s="320" t="s">
        <v>573</v>
      </c>
      <c r="D12" s="11"/>
      <c r="H12" s="355"/>
      <c r="I12" s="355"/>
    </row>
    <row r="13" spans="3:9" ht="12.75">
      <c r="C13" s="320" t="s">
        <v>581</v>
      </c>
      <c r="D13" s="11"/>
      <c r="H13" s="355"/>
      <c r="I13" s="355"/>
    </row>
    <row r="14" spans="3:9" ht="12.75">
      <c r="C14" s="320"/>
      <c r="D14" s="11"/>
      <c r="H14" s="355"/>
      <c r="I14" s="355"/>
    </row>
    <row r="15" spans="3:9" ht="12.75">
      <c r="C15" s="320" t="s">
        <v>633</v>
      </c>
      <c r="D15" s="11"/>
      <c r="H15" s="355"/>
      <c r="I15" s="355"/>
    </row>
    <row r="16" spans="2:9" ht="12.75">
      <c r="B16" s="11"/>
      <c r="D16" s="11"/>
      <c r="H16" s="355"/>
      <c r="I16" s="355"/>
    </row>
    <row r="17" spans="2:9" ht="12.75">
      <c r="B17" s="11"/>
      <c r="D17" s="11"/>
      <c r="H17" s="355"/>
      <c r="I17" s="355"/>
    </row>
    <row r="18" spans="2:9" ht="12.75">
      <c r="B18" s="326" t="s">
        <v>634</v>
      </c>
      <c r="C18" s="327"/>
      <c r="D18" s="328"/>
      <c r="E18" s="329"/>
      <c r="F18" s="330"/>
      <c r="H18" s="355"/>
      <c r="I18" s="355"/>
    </row>
    <row r="19" spans="2:9" ht="12.75">
      <c r="B19" s="11"/>
      <c r="D19" s="11"/>
      <c r="H19" s="355"/>
      <c r="I19" s="355"/>
    </row>
    <row r="20" spans="3:9" ht="12.75">
      <c r="C20" s="320" t="s">
        <v>636</v>
      </c>
      <c r="D20" s="11"/>
      <c r="H20" s="355"/>
      <c r="I20" s="355"/>
    </row>
    <row r="21" spans="2:9" ht="12.75">
      <c r="B21" s="11"/>
      <c r="D21" s="11"/>
      <c r="H21" s="355"/>
      <c r="I21" s="355"/>
    </row>
    <row r="22" spans="2:4" ht="12.75">
      <c r="B22" s="11"/>
      <c r="D22" s="11"/>
    </row>
    <row r="23" spans="2:4" ht="12.75">
      <c r="B23" s="11"/>
      <c r="D23" s="11"/>
    </row>
    <row r="24" spans="2:11" ht="12.75">
      <c r="B24" s="356"/>
      <c r="C24" s="356"/>
      <c r="D24" s="356"/>
      <c r="E24" s="356"/>
      <c r="F24" s="356"/>
      <c r="G24" s="356"/>
      <c r="H24" s="356"/>
      <c r="I24" s="356"/>
      <c r="J24" s="356"/>
      <c r="K24" s="356"/>
    </row>
    <row r="26" ht="12.75">
      <c r="B26" s="121" t="s">
        <v>632</v>
      </c>
    </row>
  </sheetData>
  <sheetProtection/>
  <mergeCells count="2">
    <mergeCell ref="H4:I21"/>
    <mergeCell ref="B24:K24"/>
  </mergeCells>
  <hyperlinks>
    <hyperlink ref="F6" location="'STEP 3'!A1" display="&lt;&lt; Previous Step"/>
  </hyperlinks>
  <printOptions/>
  <pageMargins left="0.25" right="0.25" top="0.25" bottom="0.25" header="0.5" footer="0.5"/>
  <pageSetup fitToHeight="1" fitToWidth="1" horizontalDpi="1200" verticalDpi="12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Sciences</dc:creator>
  <cp:keywords/>
  <dc:description/>
  <cp:lastModifiedBy>Donna Oppenheim</cp:lastModifiedBy>
  <cp:lastPrinted>2009-08-05T13:49:59Z</cp:lastPrinted>
  <dcterms:created xsi:type="dcterms:W3CDTF">2007-10-31T02:35:00Z</dcterms:created>
  <dcterms:modified xsi:type="dcterms:W3CDTF">2015-04-20T17:31:11Z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