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8025" windowHeight="5760" activeTab="2"/>
  </bookViews>
  <sheets>
    <sheet name="survival " sheetId="1" r:id="rId1"/>
    <sheet name="metadata" sheetId="2" r:id="rId2"/>
    <sheet name="data " sheetId="3" r:id="rId3"/>
    <sheet name="Field_sheet" sheetId="4" r:id="rId4"/>
  </sheets>
  <definedNames>
    <definedName name="willow_cuttings_for_competition_experiment">'data '!$A$1:$Y$37</definedName>
  </definedNames>
  <calcPr fullCalcOnLoad="1"/>
</workbook>
</file>

<file path=xl/sharedStrings.xml><?xml version="1.0" encoding="utf-8"?>
<sst xmlns="http://schemas.openxmlformats.org/spreadsheetml/2006/main" count="515" uniqueCount="56">
  <si>
    <t>Block</t>
  </si>
  <si>
    <t>Location</t>
  </si>
  <si>
    <t>treatment</t>
  </si>
  <si>
    <t>Region</t>
  </si>
  <si>
    <t>Plant .</t>
  </si>
  <si>
    <t>stick</t>
  </si>
  <si>
    <t>large branch</t>
  </si>
  <si>
    <t>I</t>
  </si>
  <si>
    <t>river bank</t>
  </si>
  <si>
    <t>alone</t>
  </si>
  <si>
    <t>Blue</t>
  </si>
  <si>
    <t>1</t>
  </si>
  <si>
    <t>near grass or forb</t>
  </si>
  <si>
    <t>near shrub</t>
  </si>
  <si>
    <t>floodplain 1/3</t>
  </si>
  <si>
    <t>floodplain 2/3</t>
  </si>
  <si>
    <t>upland/marsh ecotone</t>
  </si>
  <si>
    <t>II</t>
  </si>
  <si>
    <t>III</t>
  </si>
  <si>
    <t>N</t>
  </si>
  <si>
    <t>stick diam</t>
  </si>
  <si>
    <t># leaves</t>
  </si>
  <si>
    <t># stems</t>
  </si>
  <si>
    <t>length</t>
  </si>
  <si>
    <t>H20 depth</t>
  </si>
  <si>
    <t>dry</t>
  </si>
  <si>
    <t>larg diam</t>
  </si>
  <si>
    <t>C</t>
  </si>
  <si>
    <t>S</t>
  </si>
  <si>
    <t>Max. Height</t>
  </si>
  <si>
    <t>1 (4)</t>
  </si>
  <si>
    <t>IV</t>
  </si>
  <si>
    <t>cush</t>
  </si>
  <si>
    <t>segr</t>
  </si>
  <si>
    <t>seop</t>
  </si>
  <si>
    <t>cugr</t>
  </si>
  <si>
    <t>cuop</t>
  </si>
  <si>
    <t>sesh</t>
  </si>
  <si>
    <t>Water depth</t>
  </si>
  <si>
    <t>Willow competition Experiment - Cuttings</t>
  </si>
  <si>
    <t>John E Fauth - Pedro Quintana Ascencio</t>
  </si>
  <si>
    <t>Date: _________________                                                               Department of Biology, UCF</t>
  </si>
  <si>
    <t>North</t>
  </si>
  <si>
    <t>South</t>
  </si>
  <si>
    <t>Central</t>
  </si>
  <si>
    <t>H20 depth(cm)</t>
  </si>
  <si>
    <t>cutting</t>
  </si>
  <si>
    <t>Origin</t>
  </si>
  <si>
    <t>total_length</t>
  </si>
  <si>
    <t>stage</t>
  </si>
  <si>
    <t>Plant id</t>
  </si>
  <si>
    <t>leaves</t>
  </si>
  <si>
    <t>branch</t>
  </si>
  <si>
    <t>total_ branch</t>
  </si>
  <si>
    <t># branches</t>
  </si>
  <si>
    <t>East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</si>
</sst>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  <numFmt numFmtId="166" formatCode="0.00000"/>
  </numFmts>
  <fonts count="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2" borderId="0" xfId="0" applyNumberFormat="1" applyFill="1" applyAlignment="1" quotePrefix="1">
      <alignment/>
    </xf>
    <xf numFmtId="0" fontId="0" fillId="0" borderId="0" xfId="0" applyNumberFormat="1" applyFill="1" applyAlignment="1" quotePrefix="1">
      <alignment/>
    </xf>
    <xf numFmtId="0" fontId="0" fillId="0" borderId="0" xfId="0" applyAlignment="1">
      <alignment horizontal="right"/>
    </xf>
    <xf numFmtId="0" fontId="0" fillId="0" borderId="0" xfId="0" applyNumberFormat="1" applyAlignment="1" quotePrefix="1">
      <alignment horizontal="left"/>
    </xf>
    <xf numFmtId="0" fontId="0" fillId="0" borderId="0" xfId="0" applyNumberFormat="1" applyFill="1" applyAlignment="1" quotePrefix="1">
      <alignment horizontal="left"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0" borderId="0" xfId="0" applyNumberFormat="1" applyAlignment="1">
      <alignment horizontal="right"/>
    </xf>
    <xf numFmtId="0" fontId="0" fillId="0" borderId="0" xfId="0" applyNumberFormat="1" applyFill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NumberFormat="1" applyBorder="1" applyAlignment="1">
      <alignment/>
    </xf>
    <xf numFmtId="0" fontId="0" fillId="0" borderId="1" xfId="0" applyNumberFormat="1" applyBorder="1" applyAlignment="1" quotePrefix="1">
      <alignment/>
    </xf>
    <xf numFmtId="0" fontId="0" fillId="0" borderId="1" xfId="0" applyNumberFormat="1" applyFill="1" applyBorder="1" applyAlignment="1" quotePrefix="1">
      <alignment/>
    </xf>
    <xf numFmtId="0" fontId="0" fillId="0" borderId="1" xfId="0" applyNumberFormat="1" applyFill="1" applyBorder="1" applyAlignment="1">
      <alignment/>
    </xf>
    <xf numFmtId="0" fontId="0" fillId="0" borderId="2" xfId="0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3" xfId="0" applyFill="1" applyBorder="1" applyAlignment="1">
      <alignment/>
    </xf>
    <xf numFmtId="0" fontId="0" fillId="0" borderId="3" xfId="0" applyNumberFormat="1" applyFill="1" applyBorder="1" applyAlignment="1">
      <alignment/>
    </xf>
    <xf numFmtId="0" fontId="0" fillId="0" borderId="3" xfId="0" applyNumberFormat="1" applyBorder="1" applyAlignment="1" quotePrefix="1">
      <alignment/>
    </xf>
    <xf numFmtId="0" fontId="0" fillId="0" borderId="3" xfId="0" applyNumberFormat="1" applyBorder="1" applyAlignment="1">
      <alignment/>
    </xf>
    <xf numFmtId="0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4" xfId="0" applyNumberFormat="1" applyFill="1" applyBorder="1" applyAlignment="1">
      <alignment/>
    </xf>
    <xf numFmtId="0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0" xfId="0" applyNumberFormat="1" applyFill="1" applyAlignment="1">
      <alignment horizontal="right"/>
    </xf>
    <xf numFmtId="0" fontId="0" fillId="3" borderId="0" xfId="0" applyNumberFormat="1" applyFill="1" applyAlignment="1" quotePrefix="1">
      <alignment/>
    </xf>
    <xf numFmtId="0" fontId="0" fillId="3" borderId="0" xfId="0" applyNumberFormat="1" applyFill="1" applyAlignment="1">
      <alignment/>
    </xf>
    <xf numFmtId="16" fontId="0" fillId="2" borderId="0" xfId="0" applyNumberFormat="1" applyFill="1" applyAlignment="1">
      <alignment/>
    </xf>
    <xf numFmtId="0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right"/>
    </xf>
    <xf numFmtId="0" fontId="0" fillId="4" borderId="0" xfId="0" applyNumberFormat="1" applyFill="1" applyAlignment="1" quotePrefix="1">
      <alignment/>
    </xf>
    <xf numFmtId="16" fontId="0" fillId="4" borderId="0" xfId="0" applyNumberFormat="1" applyFill="1" applyAlignment="1">
      <alignment/>
    </xf>
    <xf numFmtId="0" fontId="0" fillId="4" borderId="0" xfId="0" applyNumberFormat="1" applyFill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right"/>
    </xf>
    <xf numFmtId="0" fontId="0" fillId="5" borderId="0" xfId="0" applyNumberFormat="1" applyFill="1" applyAlignment="1" quotePrefix="1">
      <alignment/>
    </xf>
    <xf numFmtId="16" fontId="0" fillId="5" borderId="0" xfId="0" applyNumberFormat="1" applyFill="1" applyAlignment="1">
      <alignment/>
    </xf>
    <xf numFmtId="0" fontId="0" fillId="5" borderId="0" xfId="0" applyNumberFormat="1" applyFill="1" applyAlignment="1">
      <alignment/>
    </xf>
    <xf numFmtId="0" fontId="0" fillId="5" borderId="0" xfId="0" applyFill="1" applyAlignment="1">
      <alignment/>
    </xf>
    <xf numFmtId="0" fontId="0" fillId="5" borderId="0" xfId="0" applyFill="1" applyAlignment="1">
      <alignment horizontal="right"/>
    </xf>
    <xf numFmtId="164" fontId="0" fillId="0" borderId="0" xfId="0" applyNumberFormat="1" applyBorder="1" applyAlignment="1">
      <alignment horizontal="center"/>
    </xf>
    <xf numFmtId="0" fontId="0" fillId="0" borderId="0" xfId="0" applyNumberFormat="1" applyFill="1" applyBorder="1" applyAlignment="1" quotePrefix="1">
      <alignment/>
    </xf>
    <xf numFmtId="164" fontId="0" fillId="0" borderId="0" xfId="0" applyNumberFormat="1" applyFill="1" applyBorder="1" applyAlignment="1">
      <alignment horizontal="center"/>
    </xf>
    <xf numFmtId="16" fontId="0" fillId="3" borderId="0" xfId="0" applyNumberFormat="1" applyFill="1" applyAlignment="1" quotePrefix="1">
      <alignment/>
    </xf>
    <xf numFmtId="0" fontId="0" fillId="0" borderId="0" xfId="0" applyBorder="1" applyAlignment="1">
      <alignment horizontal="center"/>
    </xf>
    <xf numFmtId="16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"/>
          <c:y val="0.02975"/>
          <c:w val="0.726"/>
          <c:h val="0.8605"/>
        </c:manualLayout>
      </c:layout>
      <c:scatterChart>
        <c:scatterStyle val="line"/>
        <c:varyColors val="0"/>
        <c:ser>
          <c:idx val="0"/>
          <c:order val="0"/>
          <c:tx>
            <c:strRef>
              <c:f>'survival '!$Q$6</c:f>
              <c:strCache>
                <c:ptCount val="1"/>
                <c:pt idx="0">
                  <c:v>North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'survival '!$R$5:$U$5</c:f>
              <c:strCache>
                <c:ptCount val="4"/>
                <c:pt idx="0">
                  <c:v>39927</c:v>
                </c:pt>
                <c:pt idx="1">
                  <c:v>39989</c:v>
                </c:pt>
                <c:pt idx="2">
                  <c:v>40023</c:v>
                </c:pt>
                <c:pt idx="3">
                  <c:v>40053</c:v>
                </c:pt>
              </c:strCache>
            </c:strRef>
          </c:xVal>
          <c:yVal>
            <c:numRef>
              <c:f>'survival '!$R$6:$U$6</c:f>
              <c:numCache>
                <c:ptCount val="4"/>
                <c:pt idx="0">
                  <c:v>1</c:v>
                </c:pt>
                <c:pt idx="1">
                  <c:v>0.08333333333333333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'survival '!$Q$7</c:f>
              <c:strCache>
                <c:ptCount val="1"/>
                <c:pt idx="0">
                  <c:v>South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'survival '!$R$5:$U$5</c:f>
              <c:strCache>
                <c:ptCount val="4"/>
                <c:pt idx="0">
                  <c:v>39927</c:v>
                </c:pt>
                <c:pt idx="1">
                  <c:v>39989</c:v>
                </c:pt>
                <c:pt idx="2">
                  <c:v>40023</c:v>
                </c:pt>
                <c:pt idx="3">
                  <c:v>40053</c:v>
                </c:pt>
              </c:strCache>
            </c:strRef>
          </c:xVal>
          <c:yVal>
            <c:numRef>
              <c:f>'survival '!$R$7:$U$7</c:f>
              <c:numCache>
                <c:ptCount val="4"/>
                <c:pt idx="0">
                  <c:v>1</c:v>
                </c:pt>
                <c:pt idx="1">
                  <c:v>0.75</c:v>
                </c:pt>
                <c:pt idx="2">
                  <c:v>0.5</c:v>
                </c:pt>
                <c:pt idx="3">
                  <c:v>0.5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'survival '!$Q$8</c:f>
              <c:strCache>
                <c:ptCount val="1"/>
                <c:pt idx="0">
                  <c:v>Central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'survival '!$R$5:$U$5</c:f>
              <c:strCache>
                <c:ptCount val="4"/>
                <c:pt idx="0">
                  <c:v>39927</c:v>
                </c:pt>
                <c:pt idx="1">
                  <c:v>39989</c:v>
                </c:pt>
                <c:pt idx="2">
                  <c:v>40023</c:v>
                </c:pt>
                <c:pt idx="3">
                  <c:v>40053</c:v>
                </c:pt>
              </c:strCache>
            </c:strRef>
          </c:xVal>
          <c:yVal>
            <c:numRef>
              <c:f>'survival '!$R$8:$U$8</c:f>
              <c:numCache>
                <c:ptCount val="4"/>
                <c:pt idx="0">
                  <c:v>1</c:v>
                </c:pt>
                <c:pt idx="1">
                  <c:v>0.16666666666666666</c:v>
                </c:pt>
                <c:pt idx="2">
                  <c:v>0.08333333333333333</c:v>
                </c:pt>
                <c:pt idx="3">
                  <c:v>0</c:v>
                </c:pt>
              </c:numCache>
            </c:numRef>
          </c:yVal>
          <c:smooth val="0"/>
        </c:ser>
        <c:axId val="18450716"/>
        <c:axId val="31838717"/>
      </c:scatterChart>
      <c:valAx>
        <c:axId val="184507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crossAx val="31838717"/>
        <c:crosses val="autoZero"/>
        <c:crossBetween val="midCat"/>
        <c:dispUnits/>
      </c:valAx>
      <c:valAx>
        <c:axId val="318387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 survival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crossAx val="18450716"/>
        <c:crosses val="autoZero"/>
        <c:crossBetween val="midCat"/>
        <c:dispUnits/>
      </c:valAx>
      <c:spPr>
        <a:solidFill>
          <a:srgbClr val="000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55"/>
          <c:y val="0.0385"/>
        </c:manualLayout>
      </c:layout>
      <c:overlay val="0"/>
      <c:spPr>
        <a:solidFill>
          <a:srgbClr val="000080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000080"/>
    </a:solidFill>
  </c:spPr>
  <c:txPr>
    <a:bodyPr vert="horz" rot="0"/>
    <a:lstStyle/>
    <a:p>
      <a:pPr>
        <a:defRPr lang="en-US" cap="none" sz="1200" b="0" i="0" u="none" baseline="0">
          <a:solidFill>
            <a:srgbClr val="FFFF99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428625</xdr:colOff>
      <xdr:row>10</xdr:row>
      <xdr:rowOff>95250</xdr:rowOff>
    </xdr:from>
    <xdr:to>
      <xdr:col>20</xdr:col>
      <xdr:colOff>533400</xdr:colOff>
      <xdr:row>30</xdr:row>
      <xdr:rowOff>152400</xdr:rowOff>
    </xdr:to>
    <xdr:graphicFrame>
      <xdr:nvGraphicFramePr>
        <xdr:cNvPr id="1" name="Chart 1"/>
        <xdr:cNvGraphicFramePr/>
      </xdr:nvGraphicFramePr>
      <xdr:xfrm>
        <a:off x="8610600" y="1714500"/>
        <a:ext cx="498157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1">
      <selection activeCell="I10" sqref="I10"/>
    </sheetView>
  </sheetViews>
  <sheetFormatPr defaultColWidth="9.140625" defaultRowHeight="12.75"/>
  <cols>
    <col min="1" max="1" width="7.00390625" style="0" customWidth="1"/>
    <col min="2" max="2" width="22.57421875" style="10" customWidth="1"/>
    <col min="3" max="3" width="15.7109375" style="0" customWidth="1"/>
    <col min="4" max="4" width="6.8515625" style="0" customWidth="1"/>
    <col min="5" max="5" width="7.8515625" style="0" customWidth="1"/>
    <col min="6" max="6" width="7.8515625" style="11" customWidth="1"/>
  </cols>
  <sheetData>
    <row r="1" spans="1:7" ht="12.75">
      <c r="A1" s="1" t="s">
        <v>0</v>
      </c>
      <c r="B1" s="8" t="s">
        <v>1</v>
      </c>
      <c r="C1" s="1" t="s">
        <v>2</v>
      </c>
      <c r="D1" s="54">
        <v>39927</v>
      </c>
      <c r="E1" s="37">
        <v>39989</v>
      </c>
      <c r="F1" s="42">
        <v>40023</v>
      </c>
      <c r="G1" s="47">
        <v>40053</v>
      </c>
    </row>
    <row r="2" spans="1:7" ht="12.75">
      <c r="A2" s="1" t="s">
        <v>7</v>
      </c>
      <c r="B2" s="8" t="s">
        <v>14</v>
      </c>
      <c r="C2" s="1" t="s">
        <v>9</v>
      </c>
      <c r="D2" s="1">
        <v>1</v>
      </c>
      <c r="E2">
        <v>0</v>
      </c>
      <c r="F2">
        <v>0</v>
      </c>
      <c r="G2">
        <v>0</v>
      </c>
    </row>
    <row r="3" spans="1:7" ht="12.75">
      <c r="A3" s="1" t="s">
        <v>7</v>
      </c>
      <c r="B3" s="8" t="s">
        <v>8</v>
      </c>
      <c r="C3" s="1" t="s">
        <v>13</v>
      </c>
      <c r="D3" s="1">
        <v>1</v>
      </c>
      <c r="E3">
        <v>1</v>
      </c>
      <c r="F3">
        <v>0</v>
      </c>
      <c r="G3">
        <v>0</v>
      </c>
    </row>
    <row r="4" spans="1:7" ht="12.75">
      <c r="A4" s="1" t="s">
        <v>7</v>
      </c>
      <c r="B4" s="8" t="s">
        <v>16</v>
      </c>
      <c r="C4" s="1" t="s">
        <v>12</v>
      </c>
      <c r="D4" s="1">
        <v>1</v>
      </c>
      <c r="E4">
        <v>0</v>
      </c>
      <c r="F4">
        <v>0</v>
      </c>
      <c r="G4">
        <v>0</v>
      </c>
    </row>
    <row r="5" spans="1:21" ht="12.75">
      <c r="A5" s="1" t="s">
        <v>7</v>
      </c>
      <c r="B5" s="8" t="s">
        <v>15</v>
      </c>
      <c r="C5" s="1" t="s">
        <v>13</v>
      </c>
      <c r="D5" s="1">
        <v>1</v>
      </c>
      <c r="E5">
        <v>0</v>
      </c>
      <c r="F5">
        <v>0</v>
      </c>
      <c r="G5">
        <v>0</v>
      </c>
      <c r="M5" s="3">
        <v>39927</v>
      </c>
      <c r="N5" s="3">
        <v>39989</v>
      </c>
      <c r="O5" s="3">
        <v>40023</v>
      </c>
      <c r="P5" s="3">
        <v>40053</v>
      </c>
      <c r="R5" s="3">
        <v>39927</v>
      </c>
      <c r="S5" s="3">
        <v>39989</v>
      </c>
      <c r="T5" s="3">
        <v>40023</v>
      </c>
      <c r="U5" s="3">
        <v>40053</v>
      </c>
    </row>
    <row r="6" spans="1:21" ht="12.75">
      <c r="A6" s="1" t="s">
        <v>7</v>
      </c>
      <c r="B6" s="8" t="s">
        <v>14</v>
      </c>
      <c r="C6" s="1" t="s">
        <v>13</v>
      </c>
      <c r="D6" s="1">
        <v>1</v>
      </c>
      <c r="E6">
        <v>0</v>
      </c>
      <c r="F6">
        <v>0</v>
      </c>
      <c r="G6">
        <v>0</v>
      </c>
      <c r="L6" t="s">
        <v>7</v>
      </c>
      <c r="M6">
        <f>COUNT(D2:D13)</f>
        <v>12</v>
      </c>
      <c r="N6">
        <f>SUM(E2:E13)</f>
        <v>1</v>
      </c>
      <c r="O6">
        <f>SUM(F2:F13)</f>
        <v>0</v>
      </c>
      <c r="P6">
        <f>SUM(G2:G13)</f>
        <v>0</v>
      </c>
      <c r="Q6" t="s">
        <v>42</v>
      </c>
      <c r="R6">
        <f aca="true" t="shared" si="0" ref="R6:U8">M6/$M6</f>
        <v>1</v>
      </c>
      <c r="S6">
        <f t="shared" si="0"/>
        <v>0.08333333333333333</v>
      </c>
      <c r="T6">
        <f t="shared" si="0"/>
        <v>0</v>
      </c>
      <c r="U6">
        <f t="shared" si="0"/>
        <v>0</v>
      </c>
    </row>
    <row r="7" spans="1:21" ht="12.75">
      <c r="A7" s="1" t="s">
        <v>7</v>
      </c>
      <c r="B7" s="8" t="s">
        <v>15</v>
      </c>
      <c r="C7" s="1" t="s">
        <v>9</v>
      </c>
      <c r="D7" s="1">
        <v>1</v>
      </c>
      <c r="E7">
        <v>0</v>
      </c>
      <c r="F7">
        <v>0</v>
      </c>
      <c r="G7">
        <v>0</v>
      </c>
      <c r="L7" t="s">
        <v>18</v>
      </c>
      <c r="M7">
        <f>COUNT(D26:D37)</f>
        <v>12</v>
      </c>
      <c r="N7">
        <f>SUM(E26:E37)</f>
        <v>9</v>
      </c>
      <c r="O7">
        <f>SUM(F26:F37)</f>
        <v>6</v>
      </c>
      <c r="P7">
        <f>SUM(G26:G37)</f>
        <v>6</v>
      </c>
      <c r="Q7" t="s">
        <v>43</v>
      </c>
      <c r="R7">
        <f t="shared" si="0"/>
        <v>1</v>
      </c>
      <c r="S7">
        <f t="shared" si="0"/>
        <v>0.75</v>
      </c>
      <c r="T7">
        <f t="shared" si="0"/>
        <v>0.5</v>
      </c>
      <c r="U7">
        <f t="shared" si="0"/>
        <v>0.5</v>
      </c>
    </row>
    <row r="8" spans="1:21" ht="12.75">
      <c r="A8" s="1" t="s">
        <v>7</v>
      </c>
      <c r="B8" s="8" t="s">
        <v>16</v>
      </c>
      <c r="C8" s="1" t="s">
        <v>9</v>
      </c>
      <c r="D8" s="1">
        <v>1</v>
      </c>
      <c r="E8">
        <v>0</v>
      </c>
      <c r="F8">
        <v>0</v>
      </c>
      <c r="G8">
        <v>0</v>
      </c>
      <c r="L8" t="s">
        <v>17</v>
      </c>
      <c r="M8">
        <f>COUNT(D14:D25)</f>
        <v>12</v>
      </c>
      <c r="N8">
        <f>SUM(E14:E25)</f>
        <v>2</v>
      </c>
      <c r="O8">
        <f>SUM(F14:F25)</f>
        <v>1</v>
      </c>
      <c r="P8">
        <f>SUM(G14:G25)</f>
        <v>0</v>
      </c>
      <c r="Q8" t="s">
        <v>44</v>
      </c>
      <c r="R8">
        <f t="shared" si="0"/>
        <v>1</v>
      </c>
      <c r="S8">
        <f t="shared" si="0"/>
        <v>0.16666666666666666</v>
      </c>
      <c r="T8">
        <f t="shared" si="0"/>
        <v>0.08333333333333333</v>
      </c>
      <c r="U8">
        <f t="shared" si="0"/>
        <v>0</v>
      </c>
    </row>
    <row r="9" spans="1:7" ht="12.75">
      <c r="A9" s="1" t="s">
        <v>7</v>
      </c>
      <c r="B9" s="8" t="s">
        <v>8</v>
      </c>
      <c r="C9" s="1" t="s">
        <v>9</v>
      </c>
      <c r="D9" s="1">
        <v>1</v>
      </c>
      <c r="E9">
        <v>0</v>
      </c>
      <c r="F9">
        <v>0</v>
      </c>
      <c r="G9">
        <v>0</v>
      </c>
    </row>
    <row r="10" spans="1:7" ht="12.75">
      <c r="A10" s="1" t="s">
        <v>7</v>
      </c>
      <c r="B10" s="8" t="s">
        <v>15</v>
      </c>
      <c r="C10" s="1" t="s">
        <v>12</v>
      </c>
      <c r="D10" s="1">
        <v>1</v>
      </c>
      <c r="E10">
        <v>0</v>
      </c>
      <c r="F10">
        <v>0</v>
      </c>
      <c r="G10">
        <v>0</v>
      </c>
    </row>
    <row r="11" spans="1:7" ht="12.75">
      <c r="A11" s="1" t="s">
        <v>7</v>
      </c>
      <c r="B11" s="8" t="s">
        <v>8</v>
      </c>
      <c r="C11" s="1" t="s">
        <v>12</v>
      </c>
      <c r="D11" s="1">
        <v>1</v>
      </c>
      <c r="E11" s="4">
        <v>0</v>
      </c>
      <c r="F11">
        <v>0</v>
      </c>
      <c r="G11">
        <v>0</v>
      </c>
    </row>
    <row r="12" spans="1:7" ht="12.75">
      <c r="A12" s="1" t="s">
        <v>7</v>
      </c>
      <c r="B12" s="8" t="s">
        <v>16</v>
      </c>
      <c r="C12" s="1" t="s">
        <v>13</v>
      </c>
      <c r="D12" s="1">
        <v>1</v>
      </c>
      <c r="E12" s="4">
        <v>0</v>
      </c>
      <c r="F12">
        <v>0</v>
      </c>
      <c r="G12">
        <v>0</v>
      </c>
    </row>
    <row r="13" spans="1:7" ht="12.75">
      <c r="A13" s="1" t="s">
        <v>7</v>
      </c>
      <c r="B13" s="8" t="s">
        <v>14</v>
      </c>
      <c r="C13" s="1" t="s">
        <v>12</v>
      </c>
      <c r="D13" s="1">
        <v>1</v>
      </c>
      <c r="E13" s="4">
        <v>0</v>
      </c>
      <c r="F13">
        <v>0</v>
      </c>
      <c r="G13">
        <v>0</v>
      </c>
    </row>
    <row r="14" spans="1:7" ht="12.75">
      <c r="A14" s="13" t="s">
        <v>17</v>
      </c>
      <c r="B14" s="8" t="s">
        <v>8</v>
      </c>
      <c r="C14" s="1" t="s">
        <v>12</v>
      </c>
      <c r="D14" s="1">
        <v>1</v>
      </c>
      <c r="E14" s="4">
        <v>0</v>
      </c>
      <c r="F14">
        <v>0</v>
      </c>
      <c r="G14">
        <v>0</v>
      </c>
    </row>
    <row r="15" spans="1:7" ht="12.75">
      <c r="A15" s="13" t="s">
        <v>17</v>
      </c>
      <c r="B15" s="8" t="s">
        <v>15</v>
      </c>
      <c r="C15" s="1" t="s">
        <v>12</v>
      </c>
      <c r="D15" s="1">
        <v>1</v>
      </c>
      <c r="E15" s="4">
        <v>0</v>
      </c>
      <c r="F15">
        <v>0</v>
      </c>
      <c r="G15">
        <v>0</v>
      </c>
    </row>
    <row r="16" spans="1:7" ht="12.75">
      <c r="A16" s="13" t="s">
        <v>17</v>
      </c>
      <c r="B16" s="9" t="s">
        <v>14</v>
      </c>
      <c r="C16" s="6" t="s">
        <v>12</v>
      </c>
      <c r="D16" s="1">
        <v>1</v>
      </c>
      <c r="E16">
        <v>1</v>
      </c>
      <c r="F16">
        <v>1</v>
      </c>
      <c r="G16">
        <v>0</v>
      </c>
    </row>
    <row r="17" spans="1:7" ht="12.75">
      <c r="A17" s="13" t="s">
        <v>17</v>
      </c>
      <c r="B17" s="8" t="s">
        <v>16</v>
      </c>
      <c r="C17" s="1" t="s">
        <v>12</v>
      </c>
      <c r="D17" s="1">
        <v>1</v>
      </c>
      <c r="E17">
        <v>0</v>
      </c>
      <c r="F17">
        <v>0</v>
      </c>
      <c r="G17">
        <v>0</v>
      </c>
    </row>
    <row r="18" spans="1:7" ht="12.75">
      <c r="A18" s="13" t="s">
        <v>17</v>
      </c>
      <c r="B18" s="8" t="s">
        <v>15</v>
      </c>
      <c r="C18" s="1" t="s">
        <v>13</v>
      </c>
      <c r="D18" s="1">
        <v>1</v>
      </c>
      <c r="E18">
        <v>0</v>
      </c>
      <c r="F18">
        <v>0</v>
      </c>
      <c r="G18">
        <v>0</v>
      </c>
    </row>
    <row r="19" spans="1:7" ht="12.75">
      <c r="A19" s="13" t="s">
        <v>17</v>
      </c>
      <c r="B19" s="8" t="s">
        <v>14</v>
      </c>
      <c r="C19" s="1" t="s">
        <v>9</v>
      </c>
      <c r="D19" s="1">
        <v>1</v>
      </c>
      <c r="E19">
        <v>0</v>
      </c>
      <c r="F19">
        <v>0</v>
      </c>
      <c r="G19">
        <v>0</v>
      </c>
    </row>
    <row r="20" spans="1:7" ht="12.75">
      <c r="A20" s="13" t="s">
        <v>17</v>
      </c>
      <c r="B20" s="8" t="s">
        <v>16</v>
      </c>
      <c r="C20" s="1" t="s">
        <v>9</v>
      </c>
      <c r="D20" s="1">
        <v>1</v>
      </c>
      <c r="E20">
        <v>0</v>
      </c>
      <c r="F20">
        <v>0</v>
      </c>
      <c r="G20">
        <v>0</v>
      </c>
    </row>
    <row r="21" spans="1:7" ht="12.75">
      <c r="A21" s="13" t="s">
        <v>17</v>
      </c>
      <c r="B21" s="8" t="s">
        <v>15</v>
      </c>
      <c r="C21" s="1" t="s">
        <v>9</v>
      </c>
      <c r="D21" s="1">
        <v>1</v>
      </c>
      <c r="E21">
        <v>0</v>
      </c>
      <c r="F21">
        <v>0</v>
      </c>
      <c r="G21">
        <v>0</v>
      </c>
    </row>
    <row r="22" spans="1:7" ht="12.75">
      <c r="A22" s="13" t="s">
        <v>17</v>
      </c>
      <c r="B22" s="8" t="s">
        <v>8</v>
      </c>
      <c r="C22" s="1" t="s">
        <v>13</v>
      </c>
      <c r="D22" s="1">
        <v>1</v>
      </c>
      <c r="E22">
        <v>0</v>
      </c>
      <c r="F22">
        <v>0</v>
      </c>
      <c r="G22">
        <v>0</v>
      </c>
    </row>
    <row r="23" spans="1:7" ht="12.75">
      <c r="A23" s="13" t="s">
        <v>17</v>
      </c>
      <c r="B23" s="8" t="s">
        <v>8</v>
      </c>
      <c r="C23" s="1" t="s">
        <v>9</v>
      </c>
      <c r="D23" s="1">
        <v>1</v>
      </c>
      <c r="E23">
        <v>0</v>
      </c>
      <c r="F23">
        <v>0</v>
      </c>
      <c r="G23">
        <v>0</v>
      </c>
    </row>
    <row r="24" spans="1:7" ht="12.75">
      <c r="A24" s="13" t="s">
        <v>17</v>
      </c>
      <c r="B24" s="8" t="s">
        <v>16</v>
      </c>
      <c r="C24" s="1" t="s">
        <v>13</v>
      </c>
      <c r="D24" s="1">
        <v>1</v>
      </c>
      <c r="E24">
        <v>0</v>
      </c>
      <c r="F24">
        <v>0</v>
      </c>
      <c r="G24">
        <v>0</v>
      </c>
    </row>
    <row r="25" spans="1:7" ht="12.75">
      <c r="A25" s="13" t="s">
        <v>17</v>
      </c>
      <c r="B25" s="8" t="s">
        <v>14</v>
      </c>
      <c r="C25" s="1" t="s">
        <v>13</v>
      </c>
      <c r="D25" s="1">
        <v>1</v>
      </c>
      <c r="E25">
        <v>1</v>
      </c>
      <c r="F25">
        <v>0</v>
      </c>
      <c r="G25" s="11">
        <v>0</v>
      </c>
    </row>
    <row r="26" spans="1:7" ht="12.75">
      <c r="A26" s="4" t="s">
        <v>18</v>
      </c>
      <c r="B26" s="8" t="s">
        <v>15</v>
      </c>
      <c r="C26" s="1" t="s">
        <v>13</v>
      </c>
      <c r="D26" s="1">
        <v>1</v>
      </c>
      <c r="E26">
        <v>1</v>
      </c>
      <c r="F26">
        <v>1</v>
      </c>
      <c r="G26" s="11">
        <v>1</v>
      </c>
    </row>
    <row r="27" spans="1:7" ht="12.75">
      <c r="A27" s="4" t="s">
        <v>18</v>
      </c>
      <c r="B27" s="9" t="s">
        <v>14</v>
      </c>
      <c r="C27" s="6" t="s">
        <v>12</v>
      </c>
      <c r="D27" s="1">
        <v>1</v>
      </c>
      <c r="E27">
        <v>0</v>
      </c>
      <c r="F27">
        <v>0</v>
      </c>
      <c r="G27" s="11">
        <v>0</v>
      </c>
    </row>
    <row r="28" spans="1:7" ht="12.75">
      <c r="A28" s="4" t="s">
        <v>18</v>
      </c>
      <c r="B28" s="8" t="s">
        <v>15</v>
      </c>
      <c r="C28" s="6" t="s">
        <v>12</v>
      </c>
      <c r="D28" s="1">
        <v>1</v>
      </c>
      <c r="E28">
        <v>1</v>
      </c>
      <c r="F28">
        <v>1</v>
      </c>
      <c r="G28" s="11">
        <v>1</v>
      </c>
    </row>
    <row r="29" spans="1:7" ht="12.75">
      <c r="A29" s="4" t="s">
        <v>18</v>
      </c>
      <c r="B29" s="8" t="s">
        <v>14</v>
      </c>
      <c r="C29" s="6" t="s">
        <v>9</v>
      </c>
      <c r="D29" s="1">
        <v>1</v>
      </c>
      <c r="E29">
        <v>1</v>
      </c>
      <c r="F29">
        <v>1</v>
      </c>
      <c r="G29" s="11">
        <v>1</v>
      </c>
    </row>
    <row r="30" spans="1:7" ht="12.75">
      <c r="A30" s="4" t="s">
        <v>18</v>
      </c>
      <c r="B30" s="8" t="s">
        <v>16</v>
      </c>
      <c r="C30" s="6" t="s">
        <v>13</v>
      </c>
      <c r="D30" s="1">
        <v>1</v>
      </c>
      <c r="E30">
        <v>1</v>
      </c>
      <c r="F30" s="4">
        <v>1</v>
      </c>
      <c r="G30" s="13">
        <v>1</v>
      </c>
    </row>
    <row r="31" spans="1:7" ht="12.75">
      <c r="A31" s="4" t="s">
        <v>18</v>
      </c>
      <c r="B31" s="9" t="s">
        <v>8</v>
      </c>
      <c r="C31" s="6" t="s">
        <v>12</v>
      </c>
      <c r="D31" s="1">
        <v>1</v>
      </c>
      <c r="E31">
        <v>1</v>
      </c>
      <c r="F31" s="4">
        <v>1</v>
      </c>
      <c r="G31" s="13">
        <v>1</v>
      </c>
    </row>
    <row r="32" spans="1:7" ht="12.75">
      <c r="A32" s="4" t="s">
        <v>18</v>
      </c>
      <c r="B32" s="9" t="s">
        <v>8</v>
      </c>
      <c r="C32" s="6" t="s">
        <v>9</v>
      </c>
      <c r="D32" s="1">
        <v>1</v>
      </c>
      <c r="E32">
        <v>1</v>
      </c>
      <c r="F32" s="4">
        <v>0</v>
      </c>
      <c r="G32" s="13">
        <v>0</v>
      </c>
    </row>
    <row r="33" spans="1:7" ht="12.75">
      <c r="A33" s="4" t="s">
        <v>18</v>
      </c>
      <c r="B33" s="8" t="s">
        <v>15</v>
      </c>
      <c r="C33" s="6" t="s">
        <v>9</v>
      </c>
      <c r="D33" s="1">
        <v>1</v>
      </c>
      <c r="E33">
        <v>0</v>
      </c>
      <c r="F33">
        <v>0</v>
      </c>
      <c r="G33" s="11">
        <v>0</v>
      </c>
    </row>
    <row r="34" spans="1:7" ht="12.75">
      <c r="A34" s="4" t="s">
        <v>18</v>
      </c>
      <c r="B34" s="9" t="s">
        <v>8</v>
      </c>
      <c r="C34" s="6" t="s">
        <v>13</v>
      </c>
      <c r="D34" s="1">
        <v>1</v>
      </c>
      <c r="E34">
        <v>1</v>
      </c>
      <c r="F34">
        <v>0</v>
      </c>
      <c r="G34" s="11">
        <v>0</v>
      </c>
    </row>
    <row r="35" spans="1:7" ht="12.75">
      <c r="A35" s="4" t="s">
        <v>18</v>
      </c>
      <c r="B35" s="8" t="s">
        <v>16</v>
      </c>
      <c r="C35" s="6" t="s">
        <v>9</v>
      </c>
      <c r="D35" s="1">
        <v>1</v>
      </c>
      <c r="E35">
        <v>1</v>
      </c>
      <c r="F35" s="4">
        <v>1</v>
      </c>
      <c r="G35" s="13">
        <v>1</v>
      </c>
    </row>
    <row r="36" spans="1:7" ht="12.75">
      <c r="A36" s="4" t="s">
        <v>18</v>
      </c>
      <c r="B36" s="8" t="s">
        <v>14</v>
      </c>
      <c r="C36" s="6" t="s">
        <v>13</v>
      </c>
      <c r="D36" s="1">
        <v>1</v>
      </c>
      <c r="E36">
        <v>1</v>
      </c>
      <c r="F36">
        <v>0</v>
      </c>
      <c r="G36" s="11">
        <v>0</v>
      </c>
    </row>
    <row r="37" spans="1:7" ht="12.75">
      <c r="A37" s="4" t="s">
        <v>18</v>
      </c>
      <c r="B37" s="8" t="s">
        <v>16</v>
      </c>
      <c r="C37" s="6" t="s">
        <v>12</v>
      </c>
      <c r="D37" s="1">
        <v>1</v>
      </c>
      <c r="E37">
        <v>0</v>
      </c>
      <c r="F37" s="4">
        <v>0</v>
      </c>
      <c r="G37" s="13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D6"/>
  <sheetViews>
    <sheetView workbookViewId="0" topLeftCell="A1">
      <selection activeCell="E7" sqref="E7"/>
    </sheetView>
  </sheetViews>
  <sheetFormatPr defaultColWidth="9.140625" defaultRowHeight="12.75"/>
  <sheetData>
    <row r="3" ht="12.75">
      <c r="C3" s="2" t="s">
        <v>0</v>
      </c>
    </row>
    <row r="4" spans="3:4" ht="12.75">
      <c r="C4" t="s">
        <v>7</v>
      </c>
      <c r="D4" t="s">
        <v>19</v>
      </c>
    </row>
    <row r="5" spans="3:4" ht="12.75">
      <c r="C5" t="s">
        <v>17</v>
      </c>
      <c r="D5" t="s">
        <v>27</v>
      </c>
    </row>
    <row r="6" spans="3:4" ht="12.75">
      <c r="C6" t="s">
        <v>18</v>
      </c>
      <c r="D6" t="s">
        <v>28</v>
      </c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T37"/>
  <sheetViews>
    <sheetView tabSelected="1" workbookViewId="0" topLeftCell="A1">
      <selection activeCell="M3" sqref="M3"/>
    </sheetView>
  </sheetViews>
  <sheetFormatPr defaultColWidth="9.140625" defaultRowHeight="12.75"/>
  <cols>
    <col min="1" max="1" width="7.00390625" style="0" customWidth="1"/>
    <col min="3" max="3" width="22.57421875" style="10" customWidth="1"/>
    <col min="4" max="4" width="15.7109375" style="0" customWidth="1"/>
    <col min="5" max="5" width="12.8515625" style="0" customWidth="1"/>
    <col min="6" max="6" width="14.28125" style="0" customWidth="1"/>
    <col min="8" max="8" width="8.00390625" style="0" customWidth="1"/>
    <col min="10" max="10" width="6.8515625" style="0" customWidth="1"/>
    <col min="11" max="11" width="6.421875" style="0" customWidth="1"/>
    <col min="12" max="12" width="8.00390625" style="0" customWidth="1"/>
    <col min="13" max="13" width="12.57421875" style="0" customWidth="1"/>
    <col min="14" max="14" width="10.8515625" style="0" customWidth="1"/>
    <col min="16" max="25" width="6.28125" style="0" customWidth="1"/>
    <col min="27" max="27" width="7.8515625" style="0" customWidth="1"/>
    <col min="29" max="31" width="8.57421875" style="0" customWidth="1"/>
    <col min="32" max="32" width="10.7109375" style="0" customWidth="1"/>
    <col min="33" max="42" width="7.140625" style="0" customWidth="1"/>
    <col min="43" max="43" width="10.7109375" style="7" customWidth="1"/>
    <col min="50" max="50" width="11.140625" style="11" customWidth="1"/>
    <col min="62" max="62" width="11.140625" style="11" customWidth="1"/>
  </cols>
  <sheetData>
    <row r="1" spans="1:72" ht="12.75">
      <c r="A1" s="1" t="s">
        <v>0</v>
      </c>
      <c r="B1" s="4" t="s">
        <v>3</v>
      </c>
      <c r="C1" s="8" t="s">
        <v>1</v>
      </c>
      <c r="D1" s="1" t="s">
        <v>2</v>
      </c>
      <c r="E1" s="4" t="s">
        <v>42</v>
      </c>
      <c r="F1" s="4" t="s">
        <v>55</v>
      </c>
      <c r="G1" s="4" t="s">
        <v>47</v>
      </c>
      <c r="H1" s="4" t="s">
        <v>49</v>
      </c>
      <c r="I1" s="1" t="s">
        <v>50</v>
      </c>
      <c r="J1" s="54">
        <v>39927</v>
      </c>
      <c r="K1" s="35" t="s">
        <v>5</v>
      </c>
      <c r="L1" s="36" t="s">
        <v>51</v>
      </c>
      <c r="M1" s="35" t="s">
        <v>6</v>
      </c>
      <c r="N1" s="36" t="s">
        <v>53</v>
      </c>
      <c r="O1" s="36" t="s">
        <v>54</v>
      </c>
      <c r="P1" s="36" t="s">
        <v>52</v>
      </c>
      <c r="Q1" s="36" t="s">
        <v>52</v>
      </c>
      <c r="R1" s="36" t="s">
        <v>52</v>
      </c>
      <c r="S1" s="36" t="s">
        <v>52</v>
      </c>
      <c r="T1" s="36" t="s">
        <v>52</v>
      </c>
      <c r="U1" s="36" t="s">
        <v>52</v>
      </c>
      <c r="V1" s="36" t="s">
        <v>52</v>
      </c>
      <c r="W1" s="36" t="s">
        <v>52</v>
      </c>
      <c r="X1" s="36" t="s">
        <v>52</v>
      </c>
      <c r="Y1" s="36" t="s">
        <v>52</v>
      </c>
      <c r="Z1" s="5" t="s">
        <v>50</v>
      </c>
      <c r="AA1" s="37">
        <v>39989</v>
      </c>
      <c r="AB1" s="38" t="s">
        <v>20</v>
      </c>
      <c r="AC1" s="38" t="s">
        <v>21</v>
      </c>
      <c r="AD1" s="39" t="s">
        <v>22</v>
      </c>
      <c r="AE1" s="39" t="s">
        <v>26</v>
      </c>
      <c r="AF1" s="39" t="s">
        <v>48</v>
      </c>
      <c r="AG1" s="39" t="s">
        <v>23</v>
      </c>
      <c r="AH1" s="39" t="s">
        <v>23</v>
      </c>
      <c r="AI1" s="39" t="s">
        <v>23</v>
      </c>
      <c r="AJ1" s="39" t="s">
        <v>23</v>
      </c>
      <c r="AK1" s="39" t="s">
        <v>23</v>
      </c>
      <c r="AL1" s="39" t="s">
        <v>23</v>
      </c>
      <c r="AM1" s="39" t="s">
        <v>23</v>
      </c>
      <c r="AN1" s="39" t="s">
        <v>23</v>
      </c>
      <c r="AO1" s="39" t="s">
        <v>23</v>
      </c>
      <c r="AP1" s="39" t="s">
        <v>23</v>
      </c>
      <c r="AQ1" s="40" t="s">
        <v>24</v>
      </c>
      <c r="AR1" s="41" t="s">
        <v>50</v>
      </c>
      <c r="AS1" s="42">
        <v>40023</v>
      </c>
      <c r="AT1" s="43" t="s">
        <v>20</v>
      </c>
      <c r="AU1" s="43" t="s">
        <v>21</v>
      </c>
      <c r="AV1" s="44" t="s">
        <v>22</v>
      </c>
      <c r="AW1" s="44" t="s">
        <v>26</v>
      </c>
      <c r="AX1" s="44" t="s">
        <v>29</v>
      </c>
      <c r="AY1" s="44" t="s">
        <v>23</v>
      </c>
      <c r="AZ1" s="44" t="s">
        <v>23</v>
      </c>
      <c r="BA1" s="44" t="s">
        <v>23</v>
      </c>
      <c r="BB1" s="44" t="s">
        <v>23</v>
      </c>
      <c r="BC1" s="45" t="s">
        <v>24</v>
      </c>
      <c r="BD1" s="46" t="s">
        <v>50</v>
      </c>
      <c r="BE1" s="47">
        <v>40053</v>
      </c>
      <c r="BF1" s="48" t="s">
        <v>20</v>
      </c>
      <c r="BG1" s="48" t="s">
        <v>21</v>
      </c>
      <c r="BH1" s="49" t="s">
        <v>22</v>
      </c>
      <c r="BI1" s="49" t="s">
        <v>26</v>
      </c>
      <c r="BJ1" s="49" t="s">
        <v>29</v>
      </c>
      <c r="BK1" s="49" t="s">
        <v>23</v>
      </c>
      <c r="BL1" s="49" t="s">
        <v>23</v>
      </c>
      <c r="BM1" s="49" t="s">
        <v>23</v>
      </c>
      <c r="BN1" s="49" t="s">
        <v>23</v>
      </c>
      <c r="BO1" s="49" t="s">
        <v>23</v>
      </c>
      <c r="BP1" s="49" t="s">
        <v>23</v>
      </c>
      <c r="BQ1" s="49" t="s">
        <v>23</v>
      </c>
      <c r="BR1" s="49" t="s">
        <v>23</v>
      </c>
      <c r="BS1" s="49"/>
      <c r="BT1" s="50" t="s">
        <v>45</v>
      </c>
    </row>
    <row r="2" spans="1:57" ht="12.75">
      <c r="A2" s="1" t="s">
        <v>7</v>
      </c>
      <c r="B2" s="4" t="s">
        <v>42</v>
      </c>
      <c r="C2" s="8" t="s">
        <v>14</v>
      </c>
      <c r="D2" s="1" t="s">
        <v>9</v>
      </c>
      <c r="E2" s="56">
        <v>499296.22784</v>
      </c>
      <c r="F2" s="56">
        <v>3174314.62193</v>
      </c>
      <c r="G2" s="1" t="s">
        <v>10</v>
      </c>
      <c r="H2" s="4" t="s">
        <v>46</v>
      </c>
      <c r="I2" s="1">
        <v>22</v>
      </c>
      <c r="J2" s="1" t="s">
        <v>11</v>
      </c>
      <c r="K2" s="1">
        <v>7</v>
      </c>
      <c r="L2" s="1">
        <v>31</v>
      </c>
      <c r="M2" s="1">
        <v>2.3</v>
      </c>
      <c r="N2" s="1">
        <v>123.3</v>
      </c>
      <c r="O2" s="1">
        <v>3</v>
      </c>
      <c r="P2" s="1">
        <v>35.7</v>
      </c>
      <c r="Q2" s="1">
        <v>52.3</v>
      </c>
      <c r="R2" s="1">
        <v>35.3</v>
      </c>
      <c r="Z2" s="1">
        <v>22</v>
      </c>
      <c r="AA2">
        <v>0</v>
      </c>
      <c r="AF2">
        <f>+SUM(AG2:AP2)</f>
        <v>0</v>
      </c>
      <c r="AR2" s="1">
        <v>22</v>
      </c>
      <c r="AS2">
        <v>0</v>
      </c>
      <c r="BD2" s="1">
        <v>22</v>
      </c>
      <c r="BE2">
        <v>0</v>
      </c>
    </row>
    <row r="3" spans="1:57" ht="12.75">
      <c r="A3" s="1" t="s">
        <v>7</v>
      </c>
      <c r="B3" s="4" t="s">
        <v>42</v>
      </c>
      <c r="C3" s="8" t="s">
        <v>8</v>
      </c>
      <c r="D3" s="1" t="s">
        <v>13</v>
      </c>
      <c r="E3" s="55">
        <v>499213</v>
      </c>
      <c r="F3" s="55">
        <v>3174301</v>
      </c>
      <c r="G3" s="1" t="s">
        <v>10</v>
      </c>
      <c r="H3" s="4" t="s">
        <v>46</v>
      </c>
      <c r="I3" s="1">
        <v>32</v>
      </c>
      <c r="J3" s="1" t="s">
        <v>11</v>
      </c>
      <c r="K3" s="1">
        <v>5.9</v>
      </c>
      <c r="L3" s="1">
        <v>10</v>
      </c>
      <c r="M3" s="1">
        <v>1.8</v>
      </c>
      <c r="N3" s="1">
        <v>68.8</v>
      </c>
      <c r="O3" s="1">
        <v>1</v>
      </c>
      <c r="P3" s="1">
        <v>68.8</v>
      </c>
      <c r="Z3" s="1">
        <v>32</v>
      </c>
      <c r="AA3">
        <v>1</v>
      </c>
      <c r="AB3">
        <v>4.6</v>
      </c>
      <c r="AC3">
        <v>55</v>
      </c>
      <c r="AD3">
        <v>1</v>
      </c>
      <c r="AE3">
        <v>4.1</v>
      </c>
      <c r="AF3">
        <f>+SUM(AG3:AP3)</f>
        <v>53.6</v>
      </c>
      <c r="AG3">
        <v>53.6</v>
      </c>
      <c r="AQ3" s="7" t="s">
        <v>25</v>
      </c>
      <c r="AR3" s="1">
        <v>32</v>
      </c>
      <c r="AS3">
        <v>0</v>
      </c>
      <c r="BD3" s="1">
        <v>32</v>
      </c>
      <c r="BE3">
        <v>0</v>
      </c>
    </row>
    <row r="4" spans="1:57" ht="12.75">
      <c r="A4" s="1" t="s">
        <v>7</v>
      </c>
      <c r="B4" s="4" t="s">
        <v>42</v>
      </c>
      <c r="C4" s="8" t="s">
        <v>16</v>
      </c>
      <c r="D4" s="1" t="s">
        <v>12</v>
      </c>
      <c r="E4" s="56">
        <v>499464.76781</v>
      </c>
      <c r="F4" s="56">
        <v>3174343.14473</v>
      </c>
      <c r="G4" s="1" t="s">
        <v>10</v>
      </c>
      <c r="H4" s="4" t="s">
        <v>46</v>
      </c>
      <c r="I4" s="1">
        <v>135</v>
      </c>
      <c r="J4" s="1" t="s">
        <v>11</v>
      </c>
      <c r="K4" s="1">
        <v>6.4</v>
      </c>
      <c r="L4" s="1">
        <v>34</v>
      </c>
      <c r="M4" s="1">
        <v>2.5</v>
      </c>
      <c r="N4" s="1">
        <v>514.9</v>
      </c>
      <c r="O4" s="1">
        <v>6</v>
      </c>
      <c r="P4" s="1">
        <v>91.7</v>
      </c>
      <c r="Q4" s="1">
        <v>40.5</v>
      </c>
      <c r="R4" s="1">
        <v>54.5</v>
      </c>
      <c r="S4" s="1">
        <v>139.9</v>
      </c>
      <c r="T4" s="1">
        <v>83.7</v>
      </c>
      <c r="U4" s="1">
        <v>104.6</v>
      </c>
      <c r="Z4" s="1">
        <v>135</v>
      </c>
      <c r="AA4">
        <v>0</v>
      </c>
      <c r="AF4">
        <f>+SUM(AG4:AP4)</f>
        <v>0</v>
      </c>
      <c r="AR4" s="1">
        <v>135</v>
      </c>
      <c r="AS4">
        <v>0</v>
      </c>
      <c r="BD4" s="1">
        <v>135</v>
      </c>
      <c r="BE4">
        <v>0</v>
      </c>
    </row>
    <row r="5" spans="1:57" ht="12.75">
      <c r="A5" s="1" t="s">
        <v>7</v>
      </c>
      <c r="B5" s="4" t="s">
        <v>42</v>
      </c>
      <c r="C5" s="8" t="s">
        <v>15</v>
      </c>
      <c r="D5" s="1" t="s">
        <v>13</v>
      </c>
      <c r="E5" s="56">
        <v>499402.37462</v>
      </c>
      <c r="F5" s="56">
        <v>3174373.91592</v>
      </c>
      <c r="G5" s="1" t="s">
        <v>10</v>
      </c>
      <c r="H5" s="4" t="s">
        <v>46</v>
      </c>
      <c r="I5" s="1">
        <v>183</v>
      </c>
      <c r="J5" s="1" t="s">
        <v>11</v>
      </c>
      <c r="K5" s="1">
        <v>5.6</v>
      </c>
      <c r="L5" s="1">
        <v>32</v>
      </c>
      <c r="M5" s="1">
        <v>1.6</v>
      </c>
      <c r="N5" s="1">
        <v>140.2</v>
      </c>
      <c r="O5" s="1">
        <v>5</v>
      </c>
      <c r="P5" s="1">
        <v>9.3</v>
      </c>
      <c r="Q5" s="1">
        <v>14.3</v>
      </c>
      <c r="R5" s="1">
        <v>17.9</v>
      </c>
      <c r="S5" s="1">
        <v>43.6</v>
      </c>
      <c r="T5" s="1">
        <v>55.1</v>
      </c>
      <c r="Z5" s="1">
        <v>183</v>
      </c>
      <c r="AA5">
        <v>0</v>
      </c>
      <c r="AF5">
        <f aca="true" t="shared" si="0" ref="AF5:AF37">+SUM(AG5:AP5)</f>
        <v>0</v>
      </c>
      <c r="AR5" s="1">
        <v>183</v>
      </c>
      <c r="AS5">
        <v>0</v>
      </c>
      <c r="BD5" s="1">
        <v>183</v>
      </c>
      <c r="BE5">
        <v>0</v>
      </c>
    </row>
    <row r="6" spans="1:57" ht="12.75">
      <c r="A6" s="1" t="s">
        <v>7</v>
      </c>
      <c r="B6" s="4" t="s">
        <v>42</v>
      </c>
      <c r="C6" s="8" t="s">
        <v>14</v>
      </c>
      <c r="D6" s="1" t="s">
        <v>13</v>
      </c>
      <c r="E6" s="56">
        <v>499294.95903</v>
      </c>
      <c r="F6" s="56">
        <v>3174321.53984</v>
      </c>
      <c r="G6" s="1" t="s">
        <v>10</v>
      </c>
      <c r="H6" s="4" t="s">
        <v>46</v>
      </c>
      <c r="I6" s="1">
        <v>317</v>
      </c>
      <c r="J6" s="1" t="s">
        <v>11</v>
      </c>
      <c r="K6" s="1">
        <v>3.6</v>
      </c>
      <c r="L6" s="1">
        <v>57</v>
      </c>
      <c r="M6" s="1">
        <v>2.9</v>
      </c>
      <c r="N6" s="1">
        <v>205.2</v>
      </c>
      <c r="O6" s="1">
        <v>6</v>
      </c>
      <c r="P6" s="1">
        <v>40.8</v>
      </c>
      <c r="Q6" s="1">
        <v>6.9</v>
      </c>
      <c r="R6" s="1">
        <v>39</v>
      </c>
      <c r="S6" s="1">
        <v>8</v>
      </c>
      <c r="T6" s="1">
        <v>3.9</v>
      </c>
      <c r="U6" s="1">
        <v>106.6</v>
      </c>
      <c r="Z6" s="1">
        <v>317</v>
      </c>
      <c r="AA6">
        <v>0</v>
      </c>
      <c r="AF6">
        <f t="shared" si="0"/>
        <v>0</v>
      </c>
      <c r="AR6" s="1">
        <v>317</v>
      </c>
      <c r="AS6">
        <v>0</v>
      </c>
      <c r="BD6" s="1">
        <v>317</v>
      </c>
      <c r="BE6">
        <v>0</v>
      </c>
    </row>
    <row r="7" spans="1:57" ht="12.75">
      <c r="A7" s="1" t="s">
        <v>7</v>
      </c>
      <c r="B7" s="4" t="s">
        <v>42</v>
      </c>
      <c r="C7" s="8" t="s">
        <v>15</v>
      </c>
      <c r="D7" s="1" t="s">
        <v>9</v>
      </c>
      <c r="E7" s="56">
        <v>499418.35162</v>
      </c>
      <c r="F7" s="56">
        <v>3174334.30779</v>
      </c>
      <c r="G7" s="1" t="s">
        <v>10</v>
      </c>
      <c r="H7" s="4" t="s">
        <v>46</v>
      </c>
      <c r="I7" s="1">
        <v>323</v>
      </c>
      <c r="J7" s="1" t="s">
        <v>11</v>
      </c>
      <c r="K7" s="1">
        <v>5.8</v>
      </c>
      <c r="L7" s="1">
        <v>51</v>
      </c>
      <c r="M7" s="1">
        <v>2</v>
      </c>
      <c r="N7" s="1">
        <v>106.6</v>
      </c>
      <c r="O7" s="1">
        <v>7</v>
      </c>
      <c r="P7" s="1">
        <v>69.1</v>
      </c>
      <c r="Q7" s="1">
        <v>5.6</v>
      </c>
      <c r="R7" s="1">
        <v>16.3</v>
      </c>
      <c r="S7" s="1">
        <v>3.3</v>
      </c>
      <c r="T7" s="1">
        <v>5.8</v>
      </c>
      <c r="U7" s="1">
        <v>4.8</v>
      </c>
      <c r="V7" s="1">
        <v>1.7</v>
      </c>
      <c r="Z7" s="1">
        <v>323</v>
      </c>
      <c r="AA7">
        <v>0</v>
      </c>
      <c r="AF7">
        <f t="shared" si="0"/>
        <v>0</v>
      </c>
      <c r="AR7" s="1">
        <v>323</v>
      </c>
      <c r="AS7">
        <v>0</v>
      </c>
      <c r="BD7" s="1">
        <v>323</v>
      </c>
      <c r="BE7">
        <v>0</v>
      </c>
    </row>
    <row r="8" spans="1:57" ht="12.75">
      <c r="A8" s="1" t="s">
        <v>7</v>
      </c>
      <c r="B8" s="4" t="s">
        <v>42</v>
      </c>
      <c r="C8" s="8" t="s">
        <v>16</v>
      </c>
      <c r="D8" s="1" t="s">
        <v>9</v>
      </c>
      <c r="E8" s="56">
        <v>499458.17872</v>
      </c>
      <c r="F8" s="56">
        <v>3174360.42411</v>
      </c>
      <c r="G8" s="1" t="s">
        <v>10</v>
      </c>
      <c r="H8" s="4" t="s">
        <v>46</v>
      </c>
      <c r="I8" s="1">
        <v>481</v>
      </c>
      <c r="J8" s="1" t="s">
        <v>11</v>
      </c>
      <c r="K8" s="1">
        <v>9.4</v>
      </c>
      <c r="L8" s="1">
        <v>63</v>
      </c>
      <c r="M8" s="1">
        <v>3.7</v>
      </c>
      <c r="N8" s="1">
        <v>545</v>
      </c>
      <c r="O8" s="1">
        <v>5</v>
      </c>
      <c r="P8" s="1">
        <v>9.4</v>
      </c>
      <c r="Q8" s="1">
        <v>84.5</v>
      </c>
      <c r="R8" s="1">
        <v>37.1</v>
      </c>
      <c r="S8" s="1">
        <v>172</v>
      </c>
      <c r="T8" s="1">
        <v>242</v>
      </c>
      <c r="Z8" s="1">
        <v>481</v>
      </c>
      <c r="AA8">
        <v>0</v>
      </c>
      <c r="AF8">
        <f t="shared" si="0"/>
        <v>0</v>
      </c>
      <c r="AR8" s="1">
        <v>481</v>
      </c>
      <c r="AS8">
        <v>0</v>
      </c>
      <c r="BD8" s="1">
        <v>481</v>
      </c>
      <c r="BE8">
        <v>0</v>
      </c>
    </row>
    <row r="9" spans="1:57" ht="12.75">
      <c r="A9" s="1" t="s">
        <v>7</v>
      </c>
      <c r="B9" s="4" t="s">
        <v>42</v>
      </c>
      <c r="C9" s="8" t="s">
        <v>8</v>
      </c>
      <c r="D9" s="1" t="s">
        <v>9</v>
      </c>
      <c r="E9" s="56">
        <v>499208.19277</v>
      </c>
      <c r="F9" s="56">
        <v>3174293.76645</v>
      </c>
      <c r="G9" s="1" t="s">
        <v>10</v>
      </c>
      <c r="H9" s="4" t="s">
        <v>46</v>
      </c>
      <c r="I9" s="1">
        <v>512</v>
      </c>
      <c r="J9" s="1" t="s">
        <v>11</v>
      </c>
      <c r="K9" s="1">
        <v>7.4</v>
      </c>
      <c r="L9" s="1">
        <v>65</v>
      </c>
      <c r="M9" s="1">
        <v>1.9</v>
      </c>
      <c r="N9" s="1">
        <v>309.7</v>
      </c>
      <c r="O9" s="1">
        <v>6</v>
      </c>
      <c r="P9" s="1">
        <v>45.3</v>
      </c>
      <c r="Q9" s="1">
        <v>34.9</v>
      </c>
      <c r="R9" s="1">
        <v>38</v>
      </c>
      <c r="S9" s="1">
        <v>18.5</v>
      </c>
      <c r="T9" s="1">
        <v>70.3</v>
      </c>
      <c r="U9" s="1">
        <v>102.7</v>
      </c>
      <c r="Z9" s="1">
        <v>512</v>
      </c>
      <c r="AA9">
        <v>0</v>
      </c>
      <c r="AF9">
        <f t="shared" si="0"/>
        <v>0</v>
      </c>
      <c r="AR9" s="1">
        <v>512</v>
      </c>
      <c r="AS9">
        <v>0</v>
      </c>
      <c r="BD9" s="1">
        <v>512</v>
      </c>
      <c r="BE9">
        <v>0</v>
      </c>
    </row>
    <row r="10" spans="1:57" ht="12.75">
      <c r="A10" s="1" t="s">
        <v>7</v>
      </c>
      <c r="B10" s="4" t="s">
        <v>42</v>
      </c>
      <c r="C10" s="8" t="s">
        <v>15</v>
      </c>
      <c r="D10" s="1" t="s">
        <v>12</v>
      </c>
      <c r="E10" s="56">
        <v>499408.49324</v>
      </c>
      <c r="F10" s="56">
        <v>3174357.54356</v>
      </c>
      <c r="G10" s="1" t="s">
        <v>10</v>
      </c>
      <c r="H10" s="4" t="s">
        <v>46</v>
      </c>
      <c r="I10" s="1">
        <v>520</v>
      </c>
      <c r="J10" s="1" t="s">
        <v>11</v>
      </c>
      <c r="K10" s="1">
        <v>10.3</v>
      </c>
      <c r="L10" s="1">
        <v>40</v>
      </c>
      <c r="M10" s="1">
        <v>4.2</v>
      </c>
      <c r="N10" s="1">
        <v>468</v>
      </c>
      <c r="O10" s="1">
        <v>4</v>
      </c>
      <c r="P10" s="1">
        <v>7.7</v>
      </c>
      <c r="Q10" s="1">
        <v>13.8</v>
      </c>
      <c r="R10" s="1">
        <v>108.5</v>
      </c>
      <c r="S10" s="1">
        <v>338</v>
      </c>
      <c r="Z10" s="1">
        <v>520</v>
      </c>
      <c r="AA10">
        <v>0</v>
      </c>
      <c r="AF10">
        <f t="shared" si="0"/>
        <v>0</v>
      </c>
      <c r="AR10" s="1">
        <v>520</v>
      </c>
      <c r="AS10">
        <v>0</v>
      </c>
      <c r="BD10" s="1">
        <v>520</v>
      </c>
      <c r="BE10">
        <v>0</v>
      </c>
    </row>
    <row r="11" spans="1:57" ht="12.75">
      <c r="A11" s="1" t="s">
        <v>7</v>
      </c>
      <c r="B11" s="4" t="s">
        <v>42</v>
      </c>
      <c r="C11" s="8" t="s">
        <v>8</v>
      </c>
      <c r="D11" s="1" t="s">
        <v>12</v>
      </c>
      <c r="E11" s="56">
        <v>499205.91116</v>
      </c>
      <c r="F11" s="56">
        <v>3174288.56709</v>
      </c>
      <c r="G11" s="1" t="s">
        <v>10</v>
      </c>
      <c r="H11" s="4" t="s">
        <v>46</v>
      </c>
      <c r="I11" s="1">
        <v>527</v>
      </c>
      <c r="J11" s="1" t="s">
        <v>11</v>
      </c>
      <c r="K11" s="1">
        <v>8.7</v>
      </c>
      <c r="L11" s="1">
        <v>74</v>
      </c>
      <c r="M11" s="1">
        <v>2.8</v>
      </c>
      <c r="N11" s="1">
        <v>481.2</v>
      </c>
      <c r="O11" s="1">
        <v>8</v>
      </c>
      <c r="P11" s="1">
        <v>71.5</v>
      </c>
      <c r="Q11" s="1">
        <v>63.9</v>
      </c>
      <c r="R11" s="1">
        <v>68</v>
      </c>
      <c r="S11" s="1">
        <v>99</v>
      </c>
      <c r="T11" s="1">
        <v>34.4</v>
      </c>
      <c r="U11" s="1">
        <v>32.9</v>
      </c>
      <c r="V11" s="1">
        <v>77.9</v>
      </c>
      <c r="W11" s="1">
        <v>33.6</v>
      </c>
      <c r="Z11" s="1">
        <v>527</v>
      </c>
      <c r="AA11" s="4">
        <v>0</v>
      </c>
      <c r="AF11">
        <f t="shared" si="0"/>
        <v>0</v>
      </c>
      <c r="AR11" s="1">
        <v>527</v>
      </c>
      <c r="AS11">
        <v>0</v>
      </c>
      <c r="BD11" s="1">
        <v>527</v>
      </c>
      <c r="BE11">
        <v>0</v>
      </c>
    </row>
    <row r="12" spans="1:57" ht="12.75">
      <c r="A12" s="1" t="s">
        <v>7</v>
      </c>
      <c r="B12" s="4" t="s">
        <v>42</v>
      </c>
      <c r="C12" s="8" t="s">
        <v>16</v>
      </c>
      <c r="D12" s="1" t="s">
        <v>13</v>
      </c>
      <c r="E12" s="56">
        <v>499463.40869</v>
      </c>
      <c r="F12" s="56">
        <v>3174348.92831</v>
      </c>
      <c r="G12" s="1" t="s">
        <v>10</v>
      </c>
      <c r="H12" s="4" t="s">
        <v>46</v>
      </c>
      <c r="I12" s="1">
        <v>548</v>
      </c>
      <c r="J12" s="1" t="s">
        <v>11</v>
      </c>
      <c r="K12" s="1">
        <v>7.3</v>
      </c>
      <c r="L12" s="1">
        <v>26</v>
      </c>
      <c r="M12" s="1">
        <v>3.8</v>
      </c>
      <c r="N12" s="1">
        <v>313.5</v>
      </c>
      <c r="O12" s="1">
        <v>2</v>
      </c>
      <c r="P12" s="1">
        <v>39.5</v>
      </c>
      <c r="Q12" s="1">
        <v>274</v>
      </c>
      <c r="Z12" s="1">
        <v>548</v>
      </c>
      <c r="AA12" s="4">
        <v>0</v>
      </c>
      <c r="AF12">
        <f t="shared" si="0"/>
        <v>0</v>
      </c>
      <c r="AR12" s="1">
        <v>548</v>
      </c>
      <c r="AS12">
        <v>0</v>
      </c>
      <c r="BD12" s="1">
        <v>548</v>
      </c>
      <c r="BE12">
        <v>0</v>
      </c>
    </row>
    <row r="13" spans="1:57" ht="12.75">
      <c r="A13" s="1" t="s">
        <v>7</v>
      </c>
      <c r="B13" s="4" t="s">
        <v>42</v>
      </c>
      <c r="C13" s="8" t="s">
        <v>14</v>
      </c>
      <c r="D13" s="1" t="s">
        <v>12</v>
      </c>
      <c r="E13" s="56">
        <v>499294.93564</v>
      </c>
      <c r="F13" s="56">
        <v>3174334.25728</v>
      </c>
      <c r="G13" s="1" t="s">
        <v>10</v>
      </c>
      <c r="H13" s="4" t="s">
        <v>46</v>
      </c>
      <c r="I13" s="1">
        <v>552</v>
      </c>
      <c r="J13" s="1" t="s">
        <v>11</v>
      </c>
      <c r="K13" s="1">
        <v>6.3</v>
      </c>
      <c r="L13" s="1">
        <v>16</v>
      </c>
      <c r="M13" s="1">
        <v>3.4</v>
      </c>
      <c r="N13" s="1">
        <v>156.9</v>
      </c>
      <c r="O13" s="1">
        <v>2</v>
      </c>
      <c r="P13" s="1">
        <v>14.4</v>
      </c>
      <c r="Q13" s="1">
        <v>142.5</v>
      </c>
      <c r="Z13" s="1">
        <v>552</v>
      </c>
      <c r="AA13" s="4">
        <v>0</v>
      </c>
      <c r="AF13">
        <f t="shared" si="0"/>
        <v>0</v>
      </c>
      <c r="AR13" s="1">
        <v>552</v>
      </c>
      <c r="AS13">
        <v>0</v>
      </c>
      <c r="BD13" s="1">
        <v>552</v>
      </c>
      <c r="BE13">
        <v>0</v>
      </c>
    </row>
    <row r="14" spans="1:72" ht="12.75">
      <c r="A14" s="13" t="s">
        <v>17</v>
      </c>
      <c r="B14" s="13" t="s">
        <v>44</v>
      </c>
      <c r="C14" s="8" t="s">
        <v>8</v>
      </c>
      <c r="D14" s="1" t="s">
        <v>12</v>
      </c>
      <c r="E14" s="51">
        <v>512059.03691</v>
      </c>
      <c r="F14" s="51">
        <v>3136433.28573</v>
      </c>
      <c r="G14" s="1" t="s">
        <v>10</v>
      </c>
      <c r="H14" s="4" t="s">
        <v>46</v>
      </c>
      <c r="I14" s="1">
        <v>163</v>
      </c>
      <c r="J14" s="1" t="s">
        <v>11</v>
      </c>
      <c r="K14" s="1">
        <v>7</v>
      </c>
      <c r="L14" s="1">
        <v>59</v>
      </c>
      <c r="M14" s="1">
        <v>3</v>
      </c>
      <c r="N14" s="1">
        <v>711.9</v>
      </c>
      <c r="O14" s="1">
        <v>5</v>
      </c>
      <c r="P14" s="1">
        <v>17.4</v>
      </c>
      <c r="Q14" s="1">
        <v>37.5</v>
      </c>
      <c r="R14" s="1">
        <v>235</v>
      </c>
      <c r="S14" s="1">
        <v>203</v>
      </c>
      <c r="T14" s="1">
        <v>219</v>
      </c>
      <c r="Z14" s="1">
        <v>163</v>
      </c>
      <c r="AA14" s="4">
        <v>0</v>
      </c>
      <c r="AF14">
        <f t="shared" si="0"/>
        <v>0</v>
      </c>
      <c r="AR14" s="1">
        <v>163</v>
      </c>
      <c r="AS14">
        <v>0</v>
      </c>
      <c r="BD14" s="1">
        <v>163</v>
      </c>
      <c r="BE14">
        <v>0</v>
      </c>
      <c r="BF14" s="11"/>
      <c r="BG14" s="11"/>
      <c r="BH14" s="11"/>
      <c r="BI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</row>
    <row r="15" spans="1:72" ht="12.75">
      <c r="A15" s="13" t="s">
        <v>17</v>
      </c>
      <c r="B15" s="13" t="s">
        <v>44</v>
      </c>
      <c r="C15" s="8" t="s">
        <v>15</v>
      </c>
      <c r="D15" s="1" t="s">
        <v>12</v>
      </c>
      <c r="E15" s="51">
        <v>512076.85154</v>
      </c>
      <c r="F15" s="51">
        <v>3136384.1043</v>
      </c>
      <c r="G15" s="1" t="s">
        <v>10</v>
      </c>
      <c r="H15" s="4" t="s">
        <v>46</v>
      </c>
      <c r="I15" s="1">
        <v>186</v>
      </c>
      <c r="J15" s="1" t="s">
        <v>11</v>
      </c>
      <c r="K15" s="1">
        <v>7.9</v>
      </c>
      <c r="L15" s="1">
        <v>52</v>
      </c>
      <c r="M15" s="1">
        <v>2.3</v>
      </c>
      <c r="N15" s="1">
        <v>414.2</v>
      </c>
      <c r="O15" s="1">
        <v>7</v>
      </c>
      <c r="P15" s="1">
        <v>51.9</v>
      </c>
      <c r="Q15" s="1">
        <v>111</v>
      </c>
      <c r="R15" s="1">
        <v>11.7</v>
      </c>
      <c r="S15" s="1">
        <v>101.2</v>
      </c>
      <c r="T15" s="1">
        <v>26</v>
      </c>
      <c r="U15" s="1">
        <v>48.7</v>
      </c>
      <c r="V15" s="1">
        <v>63.7</v>
      </c>
      <c r="Z15" s="1">
        <v>186</v>
      </c>
      <c r="AA15" s="4">
        <v>0</v>
      </c>
      <c r="AF15">
        <f t="shared" si="0"/>
        <v>0</v>
      </c>
      <c r="AR15" s="1">
        <v>186</v>
      </c>
      <c r="AS15">
        <v>0</v>
      </c>
      <c r="BD15" s="1">
        <v>186</v>
      </c>
      <c r="BE15">
        <v>0</v>
      </c>
      <c r="BF15" s="11"/>
      <c r="BG15" s="11"/>
      <c r="BH15" s="11"/>
      <c r="BI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</row>
    <row r="16" spans="1:72" ht="12.75">
      <c r="A16" s="13" t="s">
        <v>17</v>
      </c>
      <c r="B16" s="13" t="s">
        <v>44</v>
      </c>
      <c r="C16" s="9" t="s">
        <v>14</v>
      </c>
      <c r="D16" s="6" t="s">
        <v>12</v>
      </c>
      <c r="E16" s="51">
        <v>512054.64443</v>
      </c>
      <c r="F16" s="51">
        <v>3136410.48291</v>
      </c>
      <c r="G16" s="1" t="s">
        <v>10</v>
      </c>
      <c r="H16" s="4" t="s">
        <v>46</v>
      </c>
      <c r="I16" s="1">
        <v>201</v>
      </c>
      <c r="J16" s="1" t="s">
        <v>11</v>
      </c>
      <c r="K16" s="1">
        <v>6.6</v>
      </c>
      <c r="L16" s="1">
        <v>32</v>
      </c>
      <c r="M16" s="1">
        <v>4.2</v>
      </c>
      <c r="N16" s="1">
        <v>396.5</v>
      </c>
      <c r="O16" s="1">
        <v>3</v>
      </c>
      <c r="P16" s="1">
        <v>100.7</v>
      </c>
      <c r="Q16" s="1">
        <v>20.8</v>
      </c>
      <c r="R16" s="1">
        <v>275</v>
      </c>
      <c r="Z16" s="1">
        <v>201</v>
      </c>
      <c r="AA16">
        <v>1</v>
      </c>
      <c r="AB16">
        <v>10.8</v>
      </c>
      <c r="AC16">
        <v>57</v>
      </c>
      <c r="AD16">
        <v>1</v>
      </c>
      <c r="AE16">
        <v>9.7</v>
      </c>
      <c r="AF16">
        <f t="shared" si="0"/>
        <v>57.7</v>
      </c>
      <c r="AG16">
        <v>57.7</v>
      </c>
      <c r="AQ16" s="7">
        <v>19</v>
      </c>
      <c r="AR16" s="1">
        <v>201</v>
      </c>
      <c r="AS16">
        <v>1</v>
      </c>
      <c r="AT16">
        <v>8.8</v>
      </c>
      <c r="AU16">
        <v>9</v>
      </c>
      <c r="AV16">
        <v>1</v>
      </c>
      <c r="AW16">
        <v>5.9</v>
      </c>
      <c r="AX16" s="11">
        <v>553</v>
      </c>
      <c r="BC16">
        <v>774</v>
      </c>
      <c r="BD16" s="1">
        <v>201</v>
      </c>
      <c r="BE16">
        <v>0</v>
      </c>
      <c r="BF16" s="11"/>
      <c r="BG16" s="11"/>
      <c r="BH16" s="11"/>
      <c r="BI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>
        <v>893</v>
      </c>
    </row>
    <row r="17" spans="1:72" ht="12.75">
      <c r="A17" s="13" t="s">
        <v>17</v>
      </c>
      <c r="B17" s="13" t="s">
        <v>44</v>
      </c>
      <c r="C17" s="8" t="s">
        <v>16</v>
      </c>
      <c r="D17" s="1" t="s">
        <v>12</v>
      </c>
      <c r="E17" s="51">
        <v>512095.574422</v>
      </c>
      <c r="F17" s="51">
        <v>3136366.20447</v>
      </c>
      <c r="G17" s="1" t="s">
        <v>10</v>
      </c>
      <c r="H17" s="4" t="s">
        <v>46</v>
      </c>
      <c r="I17" s="1">
        <v>203</v>
      </c>
      <c r="J17" s="1" t="s">
        <v>11</v>
      </c>
      <c r="K17" s="1">
        <v>5.1</v>
      </c>
      <c r="L17" s="1">
        <v>10</v>
      </c>
      <c r="M17" s="1">
        <v>2.1</v>
      </c>
      <c r="N17" s="1">
        <v>68.7</v>
      </c>
      <c r="O17" s="1">
        <v>1</v>
      </c>
      <c r="P17" s="1">
        <v>68.7</v>
      </c>
      <c r="Z17" s="1">
        <v>203</v>
      </c>
      <c r="AA17">
        <v>0</v>
      </c>
      <c r="AF17">
        <f t="shared" si="0"/>
        <v>0</v>
      </c>
      <c r="AR17" s="1">
        <v>203</v>
      </c>
      <c r="AS17">
        <v>0</v>
      </c>
      <c r="BD17" s="1">
        <v>203</v>
      </c>
      <c r="BE17">
        <v>0</v>
      </c>
      <c r="BF17" s="11"/>
      <c r="BG17" s="11"/>
      <c r="BH17" s="11"/>
      <c r="BI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</row>
    <row r="18" spans="1:72" ht="12.75">
      <c r="A18" s="13" t="s">
        <v>17</v>
      </c>
      <c r="B18" s="13" t="s">
        <v>44</v>
      </c>
      <c r="C18" s="8" t="s">
        <v>15</v>
      </c>
      <c r="D18" s="1" t="s">
        <v>13</v>
      </c>
      <c r="E18" s="8"/>
      <c r="F18" s="52"/>
      <c r="G18" s="1" t="s">
        <v>10</v>
      </c>
      <c r="H18" s="4" t="s">
        <v>46</v>
      </c>
      <c r="I18" s="1">
        <v>310</v>
      </c>
      <c r="J18" s="1" t="s">
        <v>11</v>
      </c>
      <c r="K18" s="1">
        <v>7.9</v>
      </c>
      <c r="L18" s="1">
        <v>44</v>
      </c>
      <c r="M18" s="1">
        <v>2.4</v>
      </c>
      <c r="N18" s="1">
        <v>338.2</v>
      </c>
      <c r="O18" s="1">
        <v>6</v>
      </c>
      <c r="P18" s="1">
        <v>25.2</v>
      </c>
      <c r="Q18" s="1">
        <v>6.5</v>
      </c>
      <c r="R18" s="1">
        <v>25.5</v>
      </c>
      <c r="S18" s="1">
        <v>75.8</v>
      </c>
      <c r="T18" s="1">
        <v>123.2</v>
      </c>
      <c r="U18" s="1">
        <v>82</v>
      </c>
      <c r="Z18" s="1">
        <v>310</v>
      </c>
      <c r="AA18">
        <v>0</v>
      </c>
      <c r="AF18">
        <f t="shared" si="0"/>
        <v>0</v>
      </c>
      <c r="AR18" s="1">
        <v>310</v>
      </c>
      <c r="AS18">
        <v>0</v>
      </c>
      <c r="BD18" s="1">
        <v>310</v>
      </c>
      <c r="BE18">
        <v>0</v>
      </c>
      <c r="BF18" s="11"/>
      <c r="BG18" s="11"/>
      <c r="BH18" s="11"/>
      <c r="BI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</row>
    <row r="19" spans="1:72" ht="12.75">
      <c r="A19" s="13" t="s">
        <v>17</v>
      </c>
      <c r="B19" s="13" t="s">
        <v>44</v>
      </c>
      <c r="C19" s="8" t="s">
        <v>14</v>
      </c>
      <c r="D19" s="1" t="s">
        <v>9</v>
      </c>
      <c r="E19" s="51">
        <v>512068.717406</v>
      </c>
      <c r="F19" s="51">
        <v>3136415.80585</v>
      </c>
      <c r="G19" s="1" t="s">
        <v>10</v>
      </c>
      <c r="H19" s="4" t="s">
        <v>46</v>
      </c>
      <c r="I19" s="1">
        <v>430</v>
      </c>
      <c r="J19" s="1" t="s">
        <v>11</v>
      </c>
      <c r="K19" s="1">
        <v>5.1</v>
      </c>
      <c r="L19" s="1">
        <v>30</v>
      </c>
      <c r="M19" s="1">
        <v>2.6</v>
      </c>
      <c r="N19" s="1">
        <v>242.2</v>
      </c>
      <c r="O19" s="1">
        <v>2</v>
      </c>
      <c r="P19" s="1">
        <v>70.2</v>
      </c>
      <c r="Q19" s="1">
        <v>172</v>
      </c>
      <c r="Z19" s="1">
        <v>430</v>
      </c>
      <c r="AA19">
        <v>0</v>
      </c>
      <c r="AF19">
        <f t="shared" si="0"/>
        <v>0</v>
      </c>
      <c r="AR19" s="1">
        <v>430</v>
      </c>
      <c r="AS19">
        <v>0</v>
      </c>
      <c r="BD19" s="1">
        <v>430</v>
      </c>
      <c r="BE19">
        <v>0</v>
      </c>
      <c r="BF19" s="11"/>
      <c r="BG19" s="11"/>
      <c r="BH19" s="11"/>
      <c r="BI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</row>
    <row r="20" spans="1:72" ht="12.75">
      <c r="A20" s="13" t="s">
        <v>17</v>
      </c>
      <c r="B20" s="13" t="s">
        <v>44</v>
      </c>
      <c r="C20" s="8" t="s">
        <v>16</v>
      </c>
      <c r="D20" s="1" t="s">
        <v>9</v>
      </c>
      <c r="E20" s="51">
        <v>512079.816428</v>
      </c>
      <c r="F20" s="51">
        <v>3136367.21512</v>
      </c>
      <c r="G20" s="1" t="s">
        <v>10</v>
      </c>
      <c r="H20" s="4" t="s">
        <v>46</v>
      </c>
      <c r="I20" s="1">
        <v>433</v>
      </c>
      <c r="J20" s="1" t="s">
        <v>11</v>
      </c>
      <c r="K20" s="1">
        <v>4.2</v>
      </c>
      <c r="L20" s="1">
        <v>29</v>
      </c>
      <c r="M20" s="1">
        <v>2.6</v>
      </c>
      <c r="N20" s="1">
        <v>215</v>
      </c>
      <c r="O20" s="1">
        <v>4</v>
      </c>
      <c r="P20" s="1">
        <v>5.2</v>
      </c>
      <c r="Q20" s="1">
        <v>153.1</v>
      </c>
      <c r="R20" s="1">
        <v>14.9</v>
      </c>
      <c r="S20" s="1">
        <v>41.8</v>
      </c>
      <c r="Z20" s="1">
        <v>433</v>
      </c>
      <c r="AA20">
        <v>0</v>
      </c>
      <c r="AF20">
        <f t="shared" si="0"/>
        <v>0</v>
      </c>
      <c r="AR20" s="1">
        <v>433</v>
      </c>
      <c r="AS20">
        <v>0</v>
      </c>
      <c r="BD20" s="1">
        <v>433</v>
      </c>
      <c r="BE20">
        <v>0</v>
      </c>
      <c r="BF20" s="11"/>
      <c r="BG20" s="11"/>
      <c r="BH20" s="11"/>
      <c r="BI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</row>
    <row r="21" spans="1:72" ht="12.75">
      <c r="A21" s="13" t="s">
        <v>17</v>
      </c>
      <c r="B21" s="13" t="s">
        <v>44</v>
      </c>
      <c r="C21" s="8" t="s">
        <v>15</v>
      </c>
      <c r="D21" s="1" t="s">
        <v>9</v>
      </c>
      <c r="E21" s="51">
        <v>512081.147774</v>
      </c>
      <c r="F21" s="51">
        <v>3136385.7569</v>
      </c>
      <c r="G21" s="1" t="s">
        <v>10</v>
      </c>
      <c r="H21" s="4" t="s">
        <v>46</v>
      </c>
      <c r="I21" s="1">
        <v>441</v>
      </c>
      <c r="J21" s="1" t="s">
        <v>11</v>
      </c>
      <c r="K21" s="1">
        <v>6.5</v>
      </c>
      <c r="L21" s="1">
        <v>28</v>
      </c>
      <c r="M21" s="1">
        <v>2.4</v>
      </c>
      <c r="N21" s="1">
        <v>177.9</v>
      </c>
      <c r="O21" s="1">
        <v>2</v>
      </c>
      <c r="P21" s="1">
        <v>56.6</v>
      </c>
      <c r="Q21" s="1">
        <v>121.3</v>
      </c>
      <c r="Z21" s="1">
        <v>441</v>
      </c>
      <c r="AA21">
        <v>0</v>
      </c>
      <c r="AF21">
        <f t="shared" si="0"/>
        <v>0</v>
      </c>
      <c r="AR21" s="1">
        <v>441</v>
      </c>
      <c r="AS21">
        <v>0</v>
      </c>
      <c r="BD21" s="1">
        <v>441</v>
      </c>
      <c r="BE21">
        <v>0</v>
      </c>
      <c r="BF21" s="11"/>
      <c r="BG21" s="11"/>
      <c r="BH21" s="11"/>
      <c r="BI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</row>
    <row r="22" spans="1:72" ht="12.75">
      <c r="A22" s="13" t="s">
        <v>17</v>
      </c>
      <c r="B22" s="13" t="s">
        <v>44</v>
      </c>
      <c r="C22" s="8" t="s">
        <v>8</v>
      </c>
      <c r="D22" s="1" t="s">
        <v>13</v>
      </c>
      <c r="E22" s="51">
        <v>512073.958516</v>
      </c>
      <c r="F22" s="51">
        <v>3136436.7638</v>
      </c>
      <c r="G22" s="1" t="s">
        <v>10</v>
      </c>
      <c r="H22" s="4" t="s">
        <v>46</v>
      </c>
      <c r="I22" s="1">
        <v>450</v>
      </c>
      <c r="J22" s="1" t="s">
        <v>11</v>
      </c>
      <c r="K22" s="1">
        <v>8.5</v>
      </c>
      <c r="L22" s="1">
        <v>38</v>
      </c>
      <c r="M22" s="1">
        <v>2.6</v>
      </c>
      <c r="N22" s="1">
        <v>277.5</v>
      </c>
      <c r="O22" s="1">
        <v>3</v>
      </c>
      <c r="P22" s="1">
        <v>85.2</v>
      </c>
      <c r="Q22" s="1">
        <v>109</v>
      </c>
      <c r="R22" s="1">
        <v>83.3</v>
      </c>
      <c r="Z22" s="1">
        <v>450</v>
      </c>
      <c r="AA22">
        <v>0</v>
      </c>
      <c r="AF22">
        <f t="shared" si="0"/>
        <v>0</v>
      </c>
      <c r="AR22" s="1">
        <v>450</v>
      </c>
      <c r="AS22">
        <v>0</v>
      </c>
      <c r="BD22" s="1">
        <v>450</v>
      </c>
      <c r="BE22">
        <v>0</v>
      </c>
      <c r="BF22" s="11"/>
      <c r="BG22" s="11"/>
      <c r="BH22" s="11"/>
      <c r="BI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</row>
    <row r="23" spans="1:72" ht="12.75">
      <c r="A23" s="13" t="s">
        <v>17</v>
      </c>
      <c r="B23" s="13" t="s">
        <v>44</v>
      </c>
      <c r="C23" s="8" t="s">
        <v>8</v>
      </c>
      <c r="D23" s="1" t="s">
        <v>9</v>
      </c>
      <c r="E23" s="51">
        <v>512063.652109</v>
      </c>
      <c r="F23" s="51">
        <v>3136433.46584</v>
      </c>
      <c r="G23" s="1" t="s">
        <v>10</v>
      </c>
      <c r="H23" s="4" t="s">
        <v>46</v>
      </c>
      <c r="I23" s="1">
        <v>498</v>
      </c>
      <c r="J23" s="1" t="s">
        <v>11</v>
      </c>
      <c r="K23" s="1">
        <v>4.8</v>
      </c>
      <c r="L23" s="1">
        <v>26</v>
      </c>
      <c r="M23" s="1">
        <v>2</v>
      </c>
      <c r="N23" s="1">
        <v>196.6</v>
      </c>
      <c r="O23" s="1">
        <v>3</v>
      </c>
      <c r="P23" s="1">
        <v>51.5</v>
      </c>
      <c r="Q23" s="1">
        <v>27.2</v>
      </c>
      <c r="R23" s="1">
        <v>117.9</v>
      </c>
      <c r="Z23" s="1">
        <v>498</v>
      </c>
      <c r="AA23">
        <v>0</v>
      </c>
      <c r="AF23">
        <f t="shared" si="0"/>
        <v>0</v>
      </c>
      <c r="AR23" s="1">
        <v>498</v>
      </c>
      <c r="AS23">
        <v>0</v>
      </c>
      <c r="BD23" s="1">
        <v>498</v>
      </c>
      <c r="BE23">
        <v>0</v>
      </c>
      <c r="BF23" s="11"/>
      <c r="BG23" s="11"/>
      <c r="BH23" s="11"/>
      <c r="BI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</row>
    <row r="24" spans="1:72" ht="12.75">
      <c r="A24" s="13" t="s">
        <v>17</v>
      </c>
      <c r="B24" s="13" t="s">
        <v>44</v>
      </c>
      <c r="C24" s="8" t="s">
        <v>16</v>
      </c>
      <c r="D24" s="1" t="s">
        <v>13</v>
      </c>
      <c r="E24" s="51">
        <v>512091.547604</v>
      </c>
      <c r="F24" s="51">
        <v>3136365.97834</v>
      </c>
      <c r="G24" s="1" t="s">
        <v>10</v>
      </c>
      <c r="H24" s="4" t="s">
        <v>46</v>
      </c>
      <c r="I24" s="1">
        <v>543</v>
      </c>
      <c r="J24" s="1" t="s">
        <v>11</v>
      </c>
      <c r="K24" s="1">
        <v>4.6</v>
      </c>
      <c r="L24" s="1">
        <v>17</v>
      </c>
      <c r="M24" s="1">
        <v>3.1</v>
      </c>
      <c r="N24" s="1">
        <v>159.5</v>
      </c>
      <c r="O24" s="1">
        <v>2</v>
      </c>
      <c r="P24" s="1">
        <v>15.3</v>
      </c>
      <c r="Q24" s="1">
        <v>144.2</v>
      </c>
      <c r="Z24" s="1">
        <v>543</v>
      </c>
      <c r="AA24">
        <v>0</v>
      </c>
      <c r="AF24">
        <f t="shared" si="0"/>
        <v>0</v>
      </c>
      <c r="AR24" s="1">
        <v>543</v>
      </c>
      <c r="AS24">
        <v>0</v>
      </c>
      <c r="BD24" s="1">
        <v>543</v>
      </c>
      <c r="BE24">
        <v>0</v>
      </c>
      <c r="BF24" s="11"/>
      <c r="BG24" s="11"/>
      <c r="BH24" s="11"/>
      <c r="BI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</row>
    <row r="25" spans="1:72" ht="12.75">
      <c r="A25" s="13" t="s">
        <v>17</v>
      </c>
      <c r="B25" s="13" t="s">
        <v>44</v>
      </c>
      <c r="C25" s="8" t="s">
        <v>14</v>
      </c>
      <c r="D25" s="1" t="s">
        <v>13</v>
      </c>
      <c r="E25" s="51">
        <v>512065.068571</v>
      </c>
      <c r="F25" s="51">
        <v>3136412.6891</v>
      </c>
      <c r="G25" s="1" t="s">
        <v>10</v>
      </c>
      <c r="H25" s="4" t="s">
        <v>46</v>
      </c>
      <c r="I25" s="1">
        <v>555</v>
      </c>
      <c r="J25" s="1" t="s">
        <v>11</v>
      </c>
      <c r="K25" s="1">
        <v>7.1</v>
      </c>
      <c r="L25" s="1">
        <v>46</v>
      </c>
      <c r="M25" s="1">
        <v>2.6</v>
      </c>
      <c r="N25" s="1">
        <v>223.4</v>
      </c>
      <c r="O25" s="1">
        <v>4</v>
      </c>
      <c r="P25" s="1">
        <v>3.6</v>
      </c>
      <c r="Q25" s="1">
        <v>40.2</v>
      </c>
      <c r="R25" s="1">
        <v>20.8</v>
      </c>
      <c r="S25" s="1">
        <v>158.8</v>
      </c>
      <c r="Z25" s="1">
        <v>555</v>
      </c>
      <c r="AA25">
        <v>1</v>
      </c>
      <c r="AB25">
        <v>8.8</v>
      </c>
      <c r="AC25">
        <v>50</v>
      </c>
      <c r="AD25">
        <v>1</v>
      </c>
      <c r="AE25">
        <v>3.9</v>
      </c>
      <c r="AF25">
        <f t="shared" si="0"/>
        <v>42.2</v>
      </c>
      <c r="AG25">
        <v>42.2</v>
      </c>
      <c r="AQ25" s="7">
        <v>22</v>
      </c>
      <c r="AR25" s="1">
        <v>555</v>
      </c>
      <c r="AS25">
        <v>0</v>
      </c>
      <c r="BD25" s="1">
        <v>555</v>
      </c>
      <c r="BE25" s="11">
        <v>0</v>
      </c>
      <c r="BF25" s="11"/>
      <c r="BG25" s="11"/>
      <c r="BH25" s="11"/>
      <c r="BI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</row>
    <row r="26" spans="1:72" ht="12.75">
      <c r="A26" s="4" t="s">
        <v>18</v>
      </c>
      <c r="B26" s="4" t="s">
        <v>43</v>
      </c>
      <c r="C26" s="8" t="s">
        <v>15</v>
      </c>
      <c r="D26" s="1" t="s">
        <v>13</v>
      </c>
      <c r="E26" s="53">
        <v>529837.671146</v>
      </c>
      <c r="F26" s="53">
        <v>3063738.87402</v>
      </c>
      <c r="G26" s="1" t="s">
        <v>10</v>
      </c>
      <c r="H26" s="4" t="s">
        <v>46</v>
      </c>
      <c r="I26" s="1">
        <v>125</v>
      </c>
      <c r="J26" s="1" t="s">
        <v>11</v>
      </c>
      <c r="K26" s="1">
        <v>8.3</v>
      </c>
      <c r="L26" s="1">
        <v>45</v>
      </c>
      <c r="M26" s="1">
        <v>4.2</v>
      </c>
      <c r="N26" s="1">
        <v>266.5</v>
      </c>
      <c r="O26" s="1">
        <v>5</v>
      </c>
      <c r="P26" s="1">
        <v>10.1</v>
      </c>
      <c r="Q26" s="1">
        <v>72.4</v>
      </c>
      <c r="R26" s="1">
        <v>29</v>
      </c>
      <c r="S26" s="1">
        <v>120</v>
      </c>
      <c r="T26" s="1">
        <v>35</v>
      </c>
      <c r="Z26" s="1">
        <v>125</v>
      </c>
      <c r="AA26">
        <v>1</v>
      </c>
      <c r="AB26">
        <v>8.55</v>
      </c>
      <c r="AC26">
        <v>45</v>
      </c>
      <c r="AD26">
        <v>4</v>
      </c>
      <c r="AE26">
        <v>4</v>
      </c>
      <c r="AF26">
        <f t="shared" si="0"/>
        <v>558</v>
      </c>
      <c r="AG26">
        <v>15</v>
      </c>
      <c r="AH26">
        <v>51</v>
      </c>
      <c r="AI26">
        <v>142</v>
      </c>
      <c r="AJ26">
        <v>350</v>
      </c>
      <c r="AQ26" s="7" t="s">
        <v>25</v>
      </c>
      <c r="AR26" s="1">
        <v>125</v>
      </c>
      <c r="AS26">
        <v>1</v>
      </c>
      <c r="AT26" s="4">
        <v>11</v>
      </c>
      <c r="AU26">
        <v>83</v>
      </c>
      <c r="AV26">
        <v>3</v>
      </c>
      <c r="AW26">
        <v>6.9</v>
      </c>
      <c r="AX26" s="11">
        <v>833</v>
      </c>
      <c r="AY26" s="11">
        <v>152</v>
      </c>
      <c r="AZ26" s="11">
        <v>116</v>
      </c>
      <c r="BA26" s="11">
        <v>622</v>
      </c>
      <c r="BC26">
        <v>79</v>
      </c>
      <c r="BD26" s="1">
        <v>125</v>
      </c>
      <c r="BE26" s="11">
        <v>1</v>
      </c>
      <c r="BF26" s="13">
        <v>10.6</v>
      </c>
      <c r="BG26" s="13">
        <v>73</v>
      </c>
      <c r="BH26" s="13">
        <v>1</v>
      </c>
      <c r="BI26" s="13">
        <v>9.2</v>
      </c>
      <c r="BK26" s="13">
        <v>793</v>
      </c>
      <c r="BL26" s="11"/>
      <c r="BM26" s="11"/>
      <c r="BN26" s="11"/>
      <c r="BO26" s="11"/>
      <c r="BP26" s="11"/>
      <c r="BQ26" s="11"/>
      <c r="BR26" s="11"/>
      <c r="BS26" s="11"/>
      <c r="BT26" s="11">
        <v>117</v>
      </c>
    </row>
    <row r="27" spans="1:72" ht="12.75">
      <c r="A27" s="4" t="s">
        <v>18</v>
      </c>
      <c r="B27" s="4" t="s">
        <v>43</v>
      </c>
      <c r="C27" s="9" t="s">
        <v>14</v>
      </c>
      <c r="D27" s="6" t="s">
        <v>12</v>
      </c>
      <c r="E27" s="53">
        <v>529855.526844</v>
      </c>
      <c r="F27" s="53">
        <v>3063747.6931</v>
      </c>
      <c r="G27" s="1" t="s">
        <v>10</v>
      </c>
      <c r="H27" s="4" t="s">
        <v>46</v>
      </c>
      <c r="I27" s="1">
        <v>202</v>
      </c>
      <c r="J27" s="1" t="s">
        <v>11</v>
      </c>
      <c r="K27" s="1">
        <v>5.3</v>
      </c>
      <c r="L27" s="1">
        <v>32</v>
      </c>
      <c r="M27" s="1">
        <v>2.2</v>
      </c>
      <c r="N27" s="1">
        <v>367.6</v>
      </c>
      <c r="O27" s="1">
        <v>6</v>
      </c>
      <c r="P27" s="1">
        <v>135.2</v>
      </c>
      <c r="Q27" s="1">
        <v>11.7</v>
      </c>
      <c r="R27" s="1">
        <v>10</v>
      </c>
      <c r="S27" s="1">
        <v>40.2</v>
      </c>
      <c r="T27" s="1">
        <v>94.7</v>
      </c>
      <c r="U27" s="1">
        <v>75.8</v>
      </c>
      <c r="Z27" s="1">
        <v>202</v>
      </c>
      <c r="AA27">
        <v>0</v>
      </c>
      <c r="AF27">
        <f t="shared" si="0"/>
        <v>0</v>
      </c>
      <c r="AR27" s="1">
        <v>202</v>
      </c>
      <c r="AS27">
        <v>0</v>
      </c>
      <c r="BC27">
        <v>120</v>
      </c>
      <c r="BD27" s="1">
        <v>202</v>
      </c>
      <c r="BE27" s="11">
        <v>0</v>
      </c>
      <c r="BF27" s="11"/>
      <c r="BG27" s="11"/>
      <c r="BH27" s="11"/>
      <c r="BI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</row>
    <row r="28" spans="1:72" ht="12.75">
      <c r="A28" s="4" t="s">
        <v>18</v>
      </c>
      <c r="B28" s="4" t="s">
        <v>43</v>
      </c>
      <c r="C28" s="8" t="s">
        <v>15</v>
      </c>
      <c r="D28" s="6" t="s">
        <v>12</v>
      </c>
      <c r="E28" s="53">
        <v>529842.62776</v>
      </c>
      <c r="F28" s="53">
        <v>3063735.71666</v>
      </c>
      <c r="G28" s="1" t="s">
        <v>10</v>
      </c>
      <c r="H28" s="4" t="s">
        <v>46</v>
      </c>
      <c r="I28" s="1">
        <v>204</v>
      </c>
      <c r="J28" s="1" t="s">
        <v>11</v>
      </c>
      <c r="K28" s="1">
        <v>4.3</v>
      </c>
      <c r="L28" s="1">
        <v>26</v>
      </c>
      <c r="M28" s="1">
        <v>2.6</v>
      </c>
      <c r="N28" s="1">
        <v>98.6</v>
      </c>
      <c r="O28" s="1">
        <v>3</v>
      </c>
      <c r="P28" s="1">
        <v>7.3</v>
      </c>
      <c r="Q28" s="1">
        <v>6.5</v>
      </c>
      <c r="R28" s="1">
        <v>84.8</v>
      </c>
      <c r="Z28" s="1">
        <v>204</v>
      </c>
      <c r="AA28">
        <v>1</v>
      </c>
      <c r="AB28">
        <v>3.8</v>
      </c>
      <c r="AC28">
        <v>66</v>
      </c>
      <c r="AD28">
        <v>6</v>
      </c>
      <c r="AE28">
        <v>1.7</v>
      </c>
      <c r="AF28">
        <f t="shared" si="0"/>
        <v>535</v>
      </c>
      <c r="AG28">
        <v>79</v>
      </c>
      <c r="AH28">
        <v>5</v>
      </c>
      <c r="AI28">
        <v>283</v>
      </c>
      <c r="AJ28">
        <v>24</v>
      </c>
      <c r="AK28">
        <v>127</v>
      </c>
      <c r="AL28">
        <v>17</v>
      </c>
      <c r="AQ28" s="7" t="s">
        <v>25</v>
      </c>
      <c r="AR28" s="1">
        <v>204</v>
      </c>
      <c r="AS28">
        <v>1</v>
      </c>
      <c r="AT28" s="4">
        <v>9.2</v>
      </c>
      <c r="AU28">
        <v>56</v>
      </c>
      <c r="AV28">
        <v>2</v>
      </c>
      <c r="AW28">
        <v>6.4</v>
      </c>
      <c r="AX28" s="11">
        <v>649</v>
      </c>
      <c r="AY28">
        <v>537</v>
      </c>
      <c r="AZ28">
        <v>262</v>
      </c>
      <c r="BC28">
        <v>80</v>
      </c>
      <c r="BD28" s="1">
        <v>204</v>
      </c>
      <c r="BE28" s="11">
        <v>1</v>
      </c>
      <c r="BF28" s="13">
        <v>7.9</v>
      </c>
      <c r="BG28" s="13">
        <v>113</v>
      </c>
      <c r="BH28" s="13">
        <v>2</v>
      </c>
      <c r="BI28" s="13">
        <v>7.4</v>
      </c>
      <c r="BK28" s="13">
        <v>269</v>
      </c>
      <c r="BL28" s="13">
        <v>734</v>
      </c>
      <c r="BM28" s="11"/>
      <c r="BN28" s="11"/>
      <c r="BO28" s="11"/>
      <c r="BP28" s="11"/>
      <c r="BQ28" s="11"/>
      <c r="BR28" s="11"/>
      <c r="BS28" s="11"/>
      <c r="BT28" s="11">
        <v>115</v>
      </c>
    </row>
    <row r="29" spans="1:72" ht="12.75">
      <c r="A29" s="4" t="s">
        <v>18</v>
      </c>
      <c r="B29" s="4" t="s">
        <v>43</v>
      </c>
      <c r="C29" s="8" t="s">
        <v>14</v>
      </c>
      <c r="D29" s="6" t="s">
        <v>9</v>
      </c>
      <c r="E29" s="53">
        <v>529857.30649</v>
      </c>
      <c r="F29" s="53">
        <v>3063745.46448</v>
      </c>
      <c r="G29" s="1" t="s">
        <v>10</v>
      </c>
      <c r="H29" s="4" t="s">
        <v>46</v>
      </c>
      <c r="I29" s="1">
        <v>213</v>
      </c>
      <c r="J29" s="1" t="s">
        <v>11</v>
      </c>
      <c r="K29" s="1">
        <v>6</v>
      </c>
      <c r="L29" s="1">
        <v>49</v>
      </c>
      <c r="M29" s="1">
        <v>2.3</v>
      </c>
      <c r="N29" s="1">
        <v>192.15</v>
      </c>
      <c r="O29" s="1">
        <v>6</v>
      </c>
      <c r="P29" s="1">
        <v>10.75</v>
      </c>
      <c r="Q29" s="1">
        <v>27</v>
      </c>
      <c r="R29" s="1">
        <v>18.2</v>
      </c>
      <c r="S29" s="1">
        <v>76.1</v>
      </c>
      <c r="T29" s="1">
        <v>3.2</v>
      </c>
      <c r="U29" s="1">
        <v>56.9</v>
      </c>
      <c r="Z29" s="1">
        <v>213</v>
      </c>
      <c r="AA29">
        <v>1</v>
      </c>
      <c r="AB29">
        <v>6.8</v>
      </c>
      <c r="AC29">
        <v>91</v>
      </c>
      <c r="AD29">
        <v>6</v>
      </c>
      <c r="AE29">
        <v>1.8</v>
      </c>
      <c r="AF29">
        <f t="shared" si="0"/>
        <v>1080</v>
      </c>
      <c r="AG29">
        <v>237</v>
      </c>
      <c r="AH29">
        <v>216</v>
      </c>
      <c r="AI29">
        <v>24</v>
      </c>
      <c r="AJ29">
        <v>175</v>
      </c>
      <c r="AK29">
        <v>243</v>
      </c>
      <c r="AL29">
        <v>185</v>
      </c>
      <c r="AQ29" s="7">
        <v>1.5</v>
      </c>
      <c r="AR29" s="1">
        <v>213</v>
      </c>
      <c r="AS29">
        <v>1</v>
      </c>
      <c r="AT29">
        <v>8.5</v>
      </c>
      <c r="AU29" s="4">
        <v>65</v>
      </c>
      <c r="AV29" s="12" t="s">
        <v>30</v>
      </c>
      <c r="AW29" s="4">
        <v>4.4</v>
      </c>
      <c r="AX29" s="13">
        <v>555</v>
      </c>
      <c r="AY29" s="4">
        <v>495</v>
      </c>
      <c r="AZ29" s="4">
        <v>405</v>
      </c>
      <c r="BA29" s="4">
        <v>151</v>
      </c>
      <c r="BB29" s="4">
        <v>144</v>
      </c>
      <c r="BC29">
        <v>110</v>
      </c>
      <c r="BD29" s="1">
        <v>213</v>
      </c>
      <c r="BE29" s="11">
        <v>1</v>
      </c>
      <c r="BF29" s="11">
        <v>10.1</v>
      </c>
      <c r="BG29" s="13">
        <v>60</v>
      </c>
      <c r="BH29" s="34">
        <v>4</v>
      </c>
      <c r="BI29" s="13">
        <v>5.3</v>
      </c>
      <c r="BK29" s="13">
        <v>495</v>
      </c>
      <c r="BL29" s="13">
        <v>510</v>
      </c>
      <c r="BM29" s="13">
        <v>185</v>
      </c>
      <c r="BN29" s="13">
        <v>156</v>
      </c>
      <c r="BO29" s="11"/>
      <c r="BP29" s="11"/>
      <c r="BQ29" s="11"/>
      <c r="BR29" s="11"/>
      <c r="BS29" s="11"/>
      <c r="BT29" s="11">
        <v>160</v>
      </c>
    </row>
    <row r="30" spans="1:72" ht="12.75">
      <c r="A30" s="4" t="s">
        <v>18</v>
      </c>
      <c r="B30" s="4" t="s">
        <v>43</v>
      </c>
      <c r="C30" s="8" t="s">
        <v>16</v>
      </c>
      <c r="D30" s="6" t="s">
        <v>13</v>
      </c>
      <c r="E30" s="53">
        <v>529825.15051</v>
      </c>
      <c r="F30" s="53">
        <v>3063724.23673</v>
      </c>
      <c r="G30" s="1" t="s">
        <v>10</v>
      </c>
      <c r="H30" s="4" t="s">
        <v>46</v>
      </c>
      <c r="I30" s="1">
        <v>220</v>
      </c>
      <c r="J30" s="1" t="s">
        <v>11</v>
      </c>
      <c r="K30" s="1">
        <v>8.9</v>
      </c>
      <c r="L30" s="1">
        <v>35</v>
      </c>
      <c r="M30" s="1">
        <v>3.7</v>
      </c>
      <c r="N30" s="1">
        <v>366.1</v>
      </c>
      <c r="O30" s="1">
        <v>3</v>
      </c>
      <c r="P30" s="1">
        <v>9.7</v>
      </c>
      <c r="Q30" s="1">
        <v>3.4</v>
      </c>
      <c r="R30" s="1">
        <v>353</v>
      </c>
      <c r="Z30" s="1">
        <v>220</v>
      </c>
      <c r="AA30">
        <v>1</v>
      </c>
      <c r="AB30">
        <v>8.7</v>
      </c>
      <c r="AC30">
        <v>13</v>
      </c>
      <c r="AD30">
        <v>1</v>
      </c>
      <c r="AE30">
        <v>3.7</v>
      </c>
      <c r="AF30">
        <f t="shared" si="0"/>
        <v>428</v>
      </c>
      <c r="AG30">
        <v>428</v>
      </c>
      <c r="AQ30" s="7" t="s">
        <v>25</v>
      </c>
      <c r="AR30" s="1">
        <v>220</v>
      </c>
      <c r="AS30" s="4">
        <v>1</v>
      </c>
      <c r="AT30" s="4">
        <v>9.9</v>
      </c>
      <c r="AU30" s="4">
        <v>22</v>
      </c>
      <c r="AV30" s="4">
        <v>1</v>
      </c>
      <c r="AW30" s="4">
        <v>4.1</v>
      </c>
      <c r="AX30" s="13">
        <v>720</v>
      </c>
      <c r="AY30" s="13">
        <v>562</v>
      </c>
      <c r="BC30">
        <v>20</v>
      </c>
      <c r="BD30" s="1">
        <v>220</v>
      </c>
      <c r="BE30" s="13">
        <v>1</v>
      </c>
      <c r="BF30" s="13">
        <v>8.8</v>
      </c>
      <c r="BG30" s="13">
        <v>36</v>
      </c>
      <c r="BH30" s="13">
        <v>1</v>
      </c>
      <c r="BI30" s="13">
        <v>4</v>
      </c>
      <c r="BK30" s="13">
        <v>624</v>
      </c>
      <c r="BL30" s="13"/>
      <c r="BM30" s="11"/>
      <c r="BN30" s="11"/>
      <c r="BO30" s="11"/>
      <c r="BP30" s="11"/>
      <c r="BQ30" s="11"/>
      <c r="BR30" s="11"/>
      <c r="BS30" s="11"/>
      <c r="BT30" s="11">
        <v>75</v>
      </c>
    </row>
    <row r="31" spans="1:72" ht="12.75">
      <c r="A31" s="4" t="s">
        <v>18</v>
      </c>
      <c r="B31" s="4" t="s">
        <v>43</v>
      </c>
      <c r="C31" s="9" t="s">
        <v>8</v>
      </c>
      <c r="D31" s="6" t="s">
        <v>12</v>
      </c>
      <c r="E31" s="53">
        <v>529871.667805</v>
      </c>
      <c r="F31" s="53">
        <v>3063763.33294</v>
      </c>
      <c r="G31" s="1" t="s">
        <v>10</v>
      </c>
      <c r="H31" s="4" t="s">
        <v>46</v>
      </c>
      <c r="I31" s="1">
        <v>246</v>
      </c>
      <c r="J31" s="1" t="s">
        <v>11</v>
      </c>
      <c r="K31" s="1">
        <v>4</v>
      </c>
      <c r="L31" s="1">
        <v>20</v>
      </c>
      <c r="M31" s="1">
        <v>1.3</v>
      </c>
      <c r="N31" s="1">
        <v>89.4</v>
      </c>
      <c r="O31" s="1">
        <v>2</v>
      </c>
      <c r="P31" s="1">
        <v>37.1</v>
      </c>
      <c r="Q31" s="1">
        <v>52.3</v>
      </c>
      <c r="Z31" s="1">
        <v>246</v>
      </c>
      <c r="AA31">
        <v>1</v>
      </c>
      <c r="AB31">
        <v>4.6</v>
      </c>
      <c r="AC31">
        <v>23</v>
      </c>
      <c r="AD31">
        <v>1</v>
      </c>
      <c r="AE31">
        <v>1.7</v>
      </c>
      <c r="AF31">
        <f t="shared" si="0"/>
        <v>253</v>
      </c>
      <c r="AG31">
        <v>253</v>
      </c>
      <c r="AQ31" s="7">
        <v>7.9</v>
      </c>
      <c r="AR31" s="1">
        <v>246</v>
      </c>
      <c r="AS31" s="4">
        <v>1</v>
      </c>
      <c r="AT31" s="4">
        <v>5.3</v>
      </c>
      <c r="AU31" s="4">
        <v>11</v>
      </c>
      <c r="AV31" s="4">
        <v>1</v>
      </c>
      <c r="AW31" s="4">
        <v>2.21</v>
      </c>
      <c r="AX31" s="13">
        <v>427</v>
      </c>
      <c r="AY31" s="13">
        <v>339</v>
      </c>
      <c r="BC31">
        <v>260</v>
      </c>
      <c r="BD31" s="1">
        <v>246</v>
      </c>
      <c r="BE31" s="13">
        <v>1</v>
      </c>
      <c r="BF31" s="13">
        <v>4.6</v>
      </c>
      <c r="BG31" s="13">
        <v>9</v>
      </c>
      <c r="BH31" s="13">
        <v>1</v>
      </c>
      <c r="BI31" s="13">
        <v>3</v>
      </c>
      <c r="BK31" s="13">
        <v>345</v>
      </c>
      <c r="BL31" s="13"/>
      <c r="BM31" s="11"/>
      <c r="BN31" s="11"/>
      <c r="BO31" s="11"/>
      <c r="BP31" s="11"/>
      <c r="BQ31" s="11"/>
      <c r="BR31" s="11"/>
      <c r="BS31" s="11"/>
      <c r="BT31" s="11">
        <v>288</v>
      </c>
    </row>
    <row r="32" spans="1:72" ht="12.75">
      <c r="A32" s="4" t="s">
        <v>18</v>
      </c>
      <c r="B32" s="4" t="s">
        <v>43</v>
      </c>
      <c r="C32" s="9" t="s">
        <v>8</v>
      </c>
      <c r="D32" s="6" t="s">
        <v>9</v>
      </c>
      <c r="E32" s="53">
        <v>529868.40893</v>
      </c>
      <c r="F32" s="53">
        <v>3063767.50752</v>
      </c>
      <c r="G32" s="1" t="s">
        <v>10</v>
      </c>
      <c r="H32" s="4" t="s">
        <v>46</v>
      </c>
      <c r="I32" s="1">
        <v>282</v>
      </c>
      <c r="J32" s="1" t="s">
        <v>11</v>
      </c>
      <c r="K32" s="1">
        <v>9.1</v>
      </c>
      <c r="L32" s="1">
        <v>86</v>
      </c>
      <c r="M32" s="1">
        <v>3.5</v>
      </c>
      <c r="N32" s="1">
        <v>829</v>
      </c>
      <c r="O32" s="1">
        <v>10</v>
      </c>
      <c r="P32" s="1">
        <v>168.5</v>
      </c>
      <c r="Q32" s="1">
        <v>129</v>
      </c>
      <c r="R32" s="1">
        <v>144.9</v>
      </c>
      <c r="S32" s="1">
        <v>151</v>
      </c>
      <c r="T32" s="1">
        <v>111.2</v>
      </c>
      <c r="U32" s="1">
        <v>80.5</v>
      </c>
      <c r="V32" s="1">
        <v>8.8</v>
      </c>
      <c r="W32" s="1">
        <v>13.3</v>
      </c>
      <c r="X32" s="1">
        <v>11.8</v>
      </c>
      <c r="Y32" s="1">
        <v>10</v>
      </c>
      <c r="Z32" s="1">
        <v>282</v>
      </c>
      <c r="AA32">
        <v>1</v>
      </c>
      <c r="AB32">
        <v>9.8</v>
      </c>
      <c r="AC32">
        <v>412</v>
      </c>
      <c r="AD32">
        <v>10</v>
      </c>
      <c r="AE32">
        <v>4.5</v>
      </c>
      <c r="AF32">
        <f t="shared" si="0"/>
        <v>1591.5</v>
      </c>
      <c r="AG32">
        <v>35</v>
      </c>
      <c r="AH32">
        <v>28.5</v>
      </c>
      <c r="AI32">
        <v>14</v>
      </c>
      <c r="AJ32">
        <v>127</v>
      </c>
      <c r="AK32">
        <v>55</v>
      </c>
      <c r="AL32">
        <v>171</v>
      </c>
      <c r="AM32">
        <v>224</v>
      </c>
      <c r="AN32">
        <v>355</v>
      </c>
      <c r="AO32">
        <v>222</v>
      </c>
      <c r="AP32">
        <v>360</v>
      </c>
      <c r="AQ32" s="7">
        <v>11.5</v>
      </c>
      <c r="AR32" s="1">
        <v>282</v>
      </c>
      <c r="AS32" s="4">
        <v>0</v>
      </c>
      <c r="BC32">
        <v>310</v>
      </c>
      <c r="BD32" s="1">
        <v>282</v>
      </c>
      <c r="BE32" s="13">
        <v>0</v>
      </c>
      <c r="BF32" s="11"/>
      <c r="BG32" s="11"/>
      <c r="BH32" s="11"/>
      <c r="BI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</row>
    <row r="33" spans="1:72" ht="12.75">
      <c r="A33" s="4" t="s">
        <v>18</v>
      </c>
      <c r="B33" s="4" t="s">
        <v>43</v>
      </c>
      <c r="C33" s="8" t="s">
        <v>15</v>
      </c>
      <c r="D33" s="6" t="s">
        <v>9</v>
      </c>
      <c r="E33" s="53">
        <v>529832.298301</v>
      </c>
      <c r="F33" s="53">
        <v>3063742.9145</v>
      </c>
      <c r="G33" s="1" t="s">
        <v>10</v>
      </c>
      <c r="H33" s="4" t="s">
        <v>46</v>
      </c>
      <c r="I33" s="1">
        <v>305</v>
      </c>
      <c r="J33" s="1" t="s">
        <v>11</v>
      </c>
      <c r="K33" s="1">
        <v>4.3</v>
      </c>
      <c r="L33" s="1">
        <v>57</v>
      </c>
      <c r="M33" s="1">
        <v>3.2</v>
      </c>
      <c r="N33" s="1">
        <v>235.6</v>
      </c>
      <c r="O33" s="1">
        <v>7</v>
      </c>
      <c r="P33" s="1">
        <v>95.2</v>
      </c>
      <c r="Q33" s="1">
        <v>58.8</v>
      </c>
      <c r="R33" s="1">
        <v>19.6</v>
      </c>
      <c r="S33" s="1">
        <v>31.3</v>
      </c>
      <c r="T33" s="1">
        <v>21.8</v>
      </c>
      <c r="U33" s="1">
        <v>6.7</v>
      </c>
      <c r="V33" s="1">
        <v>2.2</v>
      </c>
      <c r="Z33" s="1">
        <v>305</v>
      </c>
      <c r="AA33">
        <v>0</v>
      </c>
      <c r="AF33">
        <f t="shared" si="0"/>
        <v>0</v>
      </c>
      <c r="AQ33" s="7" t="s">
        <v>25</v>
      </c>
      <c r="AR33" s="1">
        <v>305</v>
      </c>
      <c r="AS33">
        <v>0</v>
      </c>
      <c r="BC33">
        <v>40</v>
      </c>
      <c r="BD33" s="1">
        <v>305</v>
      </c>
      <c r="BE33" s="11">
        <v>0</v>
      </c>
      <c r="BF33" s="11"/>
      <c r="BG33" s="11"/>
      <c r="BH33" s="11"/>
      <c r="BI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</row>
    <row r="34" spans="1:72" ht="12.75">
      <c r="A34" s="4" t="s">
        <v>18</v>
      </c>
      <c r="B34" s="4" t="s">
        <v>43</v>
      </c>
      <c r="C34" s="9" t="s">
        <v>8</v>
      </c>
      <c r="D34" s="6" t="s">
        <v>13</v>
      </c>
      <c r="E34" s="53">
        <v>529874.903334</v>
      </c>
      <c r="F34" s="53">
        <v>3063759.59594</v>
      </c>
      <c r="G34" s="1" t="s">
        <v>10</v>
      </c>
      <c r="H34" s="4" t="s">
        <v>46</v>
      </c>
      <c r="I34" s="1">
        <v>311</v>
      </c>
      <c r="J34" s="1" t="s">
        <v>11</v>
      </c>
      <c r="K34" s="1">
        <v>3.7</v>
      </c>
      <c r="L34" s="1">
        <v>29</v>
      </c>
      <c r="M34" s="1">
        <v>1.4</v>
      </c>
      <c r="N34" s="1">
        <v>58.2</v>
      </c>
      <c r="O34" s="1">
        <v>5</v>
      </c>
      <c r="P34" s="1">
        <v>16.5</v>
      </c>
      <c r="Q34" s="1">
        <v>5.3</v>
      </c>
      <c r="R34" s="1">
        <v>10.3</v>
      </c>
      <c r="S34" s="1">
        <v>21.4</v>
      </c>
      <c r="T34" s="1">
        <v>4.7</v>
      </c>
      <c r="Z34" s="1">
        <v>311</v>
      </c>
      <c r="AA34">
        <v>1</v>
      </c>
      <c r="AB34">
        <v>3.3</v>
      </c>
      <c r="AC34">
        <v>29</v>
      </c>
      <c r="AD34">
        <v>1</v>
      </c>
      <c r="AE34">
        <v>2.75</v>
      </c>
      <c r="AF34">
        <f t="shared" si="0"/>
        <v>320</v>
      </c>
      <c r="AG34">
        <v>320</v>
      </c>
      <c r="AQ34" s="7" t="s">
        <v>25</v>
      </c>
      <c r="AR34" s="1">
        <v>311</v>
      </c>
      <c r="AS34">
        <v>0</v>
      </c>
      <c r="BC34">
        <v>278</v>
      </c>
      <c r="BD34" s="1">
        <v>311</v>
      </c>
      <c r="BE34" s="11">
        <v>0</v>
      </c>
      <c r="BF34" s="11"/>
      <c r="BG34" s="11"/>
      <c r="BH34" s="11"/>
      <c r="BI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</row>
    <row r="35" spans="1:72" ht="12.75">
      <c r="A35" s="4" t="s">
        <v>18</v>
      </c>
      <c r="B35" s="4" t="s">
        <v>43</v>
      </c>
      <c r="C35" s="8" t="s">
        <v>16</v>
      </c>
      <c r="D35" s="6" t="s">
        <v>9</v>
      </c>
      <c r="E35" s="53">
        <v>529838.238897</v>
      </c>
      <c r="F35" s="53">
        <v>3063719.79089</v>
      </c>
      <c r="G35" s="1" t="s">
        <v>10</v>
      </c>
      <c r="H35" s="4" t="s">
        <v>46</v>
      </c>
      <c r="I35" s="1">
        <v>368</v>
      </c>
      <c r="J35" s="1" t="s">
        <v>11</v>
      </c>
      <c r="K35" s="1">
        <v>7.4</v>
      </c>
      <c r="L35" s="1">
        <v>45</v>
      </c>
      <c r="M35" s="1">
        <v>2.5</v>
      </c>
      <c r="N35" s="1">
        <v>281.2</v>
      </c>
      <c r="O35" s="1">
        <v>7</v>
      </c>
      <c r="P35" s="1">
        <v>166.4</v>
      </c>
      <c r="Q35" s="1">
        <v>56.4</v>
      </c>
      <c r="R35" s="1">
        <v>27.9</v>
      </c>
      <c r="S35" s="1">
        <v>3.9</v>
      </c>
      <c r="T35" s="1">
        <v>7.5</v>
      </c>
      <c r="U35" s="1">
        <v>11.7</v>
      </c>
      <c r="V35" s="1">
        <v>7.4</v>
      </c>
      <c r="Z35" s="1">
        <v>368</v>
      </c>
      <c r="AA35">
        <v>1</v>
      </c>
      <c r="AB35">
        <v>8</v>
      </c>
      <c r="AC35">
        <v>97</v>
      </c>
      <c r="AD35">
        <v>5</v>
      </c>
      <c r="AE35">
        <v>3.1</v>
      </c>
      <c r="AF35">
        <f t="shared" si="0"/>
        <v>674</v>
      </c>
      <c r="AG35">
        <v>23</v>
      </c>
      <c r="AH35">
        <v>66</v>
      </c>
      <c r="AI35">
        <v>293</v>
      </c>
      <c r="AJ35">
        <v>235</v>
      </c>
      <c r="AK35">
        <v>57</v>
      </c>
      <c r="AQ35" s="7" t="s">
        <v>25</v>
      </c>
      <c r="AR35" s="1">
        <v>368</v>
      </c>
      <c r="AS35" s="4">
        <v>1</v>
      </c>
      <c r="AT35" s="4">
        <v>8.4</v>
      </c>
      <c r="AU35">
        <v>82</v>
      </c>
      <c r="AV35">
        <v>4</v>
      </c>
      <c r="AW35">
        <v>4.3</v>
      </c>
      <c r="AX35" s="11">
        <v>655</v>
      </c>
      <c r="AY35" s="11">
        <v>345</v>
      </c>
      <c r="AZ35" s="11">
        <v>618</v>
      </c>
      <c r="BA35" s="11">
        <v>252</v>
      </c>
      <c r="BB35" s="11">
        <v>45</v>
      </c>
      <c r="BC35">
        <v>120</v>
      </c>
      <c r="BD35" s="1">
        <v>368</v>
      </c>
      <c r="BE35" s="13">
        <v>1</v>
      </c>
      <c r="BF35" s="13">
        <v>9.2</v>
      </c>
      <c r="BG35" s="13">
        <v>104</v>
      </c>
      <c r="BH35" s="13">
        <v>3</v>
      </c>
      <c r="BI35" s="13">
        <v>6.2</v>
      </c>
      <c r="BK35" s="11">
        <v>425</v>
      </c>
      <c r="BL35" s="11">
        <v>308</v>
      </c>
      <c r="BM35" s="11">
        <v>727</v>
      </c>
      <c r="BN35" s="11"/>
      <c r="BO35" s="11"/>
      <c r="BP35" s="11"/>
      <c r="BQ35" s="11"/>
      <c r="BR35" s="11"/>
      <c r="BS35" s="11"/>
      <c r="BT35" s="11">
        <v>151</v>
      </c>
    </row>
    <row r="36" spans="1:72" ht="12.75">
      <c r="A36" s="4" t="s">
        <v>18</v>
      </c>
      <c r="B36" s="4" t="s">
        <v>43</v>
      </c>
      <c r="C36" s="8" t="s">
        <v>14</v>
      </c>
      <c r="D36" s="6" t="s">
        <v>13</v>
      </c>
      <c r="E36" s="53">
        <v>529849.440943</v>
      </c>
      <c r="F36" s="53">
        <v>3063750.92899</v>
      </c>
      <c r="G36" s="1" t="s">
        <v>10</v>
      </c>
      <c r="H36" s="4" t="s">
        <v>46</v>
      </c>
      <c r="I36" s="1">
        <v>431</v>
      </c>
      <c r="J36" s="1" t="s">
        <v>11</v>
      </c>
      <c r="K36" s="1">
        <v>4</v>
      </c>
      <c r="L36" s="1">
        <v>31</v>
      </c>
      <c r="M36" s="1">
        <v>1.4</v>
      </c>
      <c r="N36" s="1">
        <v>61.6</v>
      </c>
      <c r="O36" s="1">
        <v>3</v>
      </c>
      <c r="P36" s="1">
        <v>33.4</v>
      </c>
      <c r="Q36" s="1">
        <v>25.7</v>
      </c>
      <c r="R36" s="1">
        <v>2.5</v>
      </c>
      <c r="Z36" s="1">
        <v>431</v>
      </c>
      <c r="AA36">
        <v>1</v>
      </c>
      <c r="AB36">
        <v>4.1</v>
      </c>
      <c r="AC36">
        <v>3</v>
      </c>
      <c r="AD36">
        <v>1</v>
      </c>
      <c r="AE36">
        <v>0.8</v>
      </c>
      <c r="AF36">
        <f t="shared" si="0"/>
        <v>63</v>
      </c>
      <c r="AG36">
        <v>63</v>
      </c>
      <c r="AQ36" s="7" t="s">
        <v>25</v>
      </c>
      <c r="AR36" s="1">
        <v>431</v>
      </c>
      <c r="AS36">
        <v>0</v>
      </c>
      <c r="BC36">
        <v>180</v>
      </c>
      <c r="BD36" s="1">
        <v>431</v>
      </c>
      <c r="BE36" s="11">
        <v>0</v>
      </c>
      <c r="BF36" s="11"/>
      <c r="BG36" s="11"/>
      <c r="BH36" s="11"/>
      <c r="BI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</row>
    <row r="37" spans="1:72" ht="12.75">
      <c r="A37" s="4" t="s">
        <v>18</v>
      </c>
      <c r="B37" s="4" t="s">
        <v>43</v>
      </c>
      <c r="C37" s="8" t="s">
        <v>16</v>
      </c>
      <c r="D37" s="6" t="s">
        <v>12</v>
      </c>
      <c r="E37" s="53">
        <v>529839.903085</v>
      </c>
      <c r="F37" s="53">
        <v>3063723.00127</v>
      </c>
      <c r="G37" s="1" t="s">
        <v>10</v>
      </c>
      <c r="H37" s="4" t="s">
        <v>46</v>
      </c>
      <c r="I37" s="1">
        <v>509</v>
      </c>
      <c r="J37" s="1" t="s">
        <v>11</v>
      </c>
      <c r="K37" s="1">
        <v>8.6</v>
      </c>
      <c r="L37" s="1">
        <v>37</v>
      </c>
      <c r="M37" s="1">
        <v>4.2</v>
      </c>
      <c r="N37" s="1">
        <v>461.6</v>
      </c>
      <c r="O37" s="1">
        <v>3</v>
      </c>
      <c r="P37" s="1">
        <v>30.6</v>
      </c>
      <c r="Q37" s="1">
        <v>66</v>
      </c>
      <c r="R37" s="1">
        <v>365</v>
      </c>
      <c r="Z37" s="1">
        <v>509</v>
      </c>
      <c r="AA37">
        <v>0</v>
      </c>
      <c r="AF37">
        <f t="shared" si="0"/>
        <v>0</v>
      </c>
      <c r="AQ37" s="7" t="s">
        <v>25</v>
      </c>
      <c r="AR37" s="1">
        <v>509</v>
      </c>
      <c r="AS37" s="4">
        <v>0</v>
      </c>
      <c r="BC37">
        <v>120</v>
      </c>
      <c r="BD37" s="1">
        <v>509</v>
      </c>
      <c r="BE37" s="13">
        <v>0</v>
      </c>
      <c r="BF37" s="11"/>
      <c r="BG37" s="11"/>
      <c r="BH37" s="11"/>
      <c r="BI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pane ySplit="4" topLeftCell="BM5" activePane="bottomLeft" state="frozen"/>
      <selection pane="topLeft" activeCell="A1" sqref="A1"/>
      <selection pane="bottomLeft" activeCell="E48" sqref="E48"/>
    </sheetView>
  </sheetViews>
  <sheetFormatPr defaultColWidth="9.140625" defaultRowHeight="12.75"/>
  <cols>
    <col min="1" max="1" width="2.7109375" style="0" customWidth="1"/>
    <col min="2" max="2" width="5.8515625" style="0" customWidth="1"/>
    <col min="3" max="3" width="11.140625" style="0" customWidth="1"/>
    <col min="5" max="5" width="11.00390625" style="0" customWidth="1"/>
    <col min="9" max="9" width="9.00390625" style="11" customWidth="1"/>
    <col min="10" max="10" width="34.28125" style="0" customWidth="1"/>
    <col min="11" max="11" width="12.00390625" style="0" customWidth="1"/>
    <col min="12" max="12" width="9.140625" style="7" customWidth="1"/>
  </cols>
  <sheetData>
    <row r="1" spans="1:11" ht="12.75">
      <c r="A1" s="57" t="s">
        <v>39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12.75">
      <c r="A2" s="57" t="s">
        <v>40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2.75">
      <c r="A3" s="58" t="s">
        <v>41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2:11" ht="12.75">
      <c r="B4" s="17" t="s">
        <v>0</v>
      </c>
      <c r="C4" s="17" t="s">
        <v>2</v>
      </c>
      <c r="D4" s="17" t="s">
        <v>4</v>
      </c>
      <c r="E4" s="16" t="s">
        <v>20</v>
      </c>
      <c r="F4" s="16" t="s">
        <v>21</v>
      </c>
      <c r="G4" s="14" t="s">
        <v>22</v>
      </c>
      <c r="H4" s="14" t="s">
        <v>26</v>
      </c>
      <c r="I4" s="15" t="s">
        <v>29</v>
      </c>
      <c r="J4" s="14" t="s">
        <v>23</v>
      </c>
      <c r="K4" s="29" t="s">
        <v>38</v>
      </c>
    </row>
    <row r="5" spans="1:11" ht="12.75">
      <c r="A5" s="20">
        <v>1</v>
      </c>
      <c r="B5" s="21" t="s">
        <v>7</v>
      </c>
      <c r="C5" s="20" t="s">
        <v>37</v>
      </c>
      <c r="D5" s="22">
        <v>416</v>
      </c>
      <c r="E5" s="20"/>
      <c r="F5" s="20"/>
      <c r="G5" s="20"/>
      <c r="H5" s="20"/>
      <c r="I5" s="21"/>
      <c r="J5" s="20"/>
      <c r="K5" s="20"/>
    </row>
    <row r="6" spans="1:11" ht="12.75">
      <c r="A6" s="14">
        <v>2</v>
      </c>
      <c r="B6" s="15" t="s">
        <v>7</v>
      </c>
      <c r="C6" s="14" t="s">
        <v>33</v>
      </c>
      <c r="D6" s="16">
        <v>415</v>
      </c>
      <c r="E6" s="14"/>
      <c r="F6" s="14"/>
      <c r="G6" s="14"/>
      <c r="H6" s="14"/>
      <c r="I6" s="15"/>
      <c r="J6" s="14"/>
      <c r="K6" s="14"/>
    </row>
    <row r="7" spans="1:11" ht="12.75">
      <c r="A7" s="17">
        <v>3</v>
      </c>
      <c r="B7" s="15" t="s">
        <v>7</v>
      </c>
      <c r="C7" s="19" t="s">
        <v>36</v>
      </c>
      <c r="D7" s="18">
        <v>282</v>
      </c>
      <c r="E7" s="14"/>
      <c r="F7" s="14"/>
      <c r="G7" s="14"/>
      <c r="H7" s="14"/>
      <c r="I7" s="15"/>
      <c r="J7" s="14"/>
      <c r="K7" s="14"/>
    </row>
    <row r="8" spans="1:11" ht="12.75">
      <c r="A8" s="20">
        <v>4</v>
      </c>
      <c r="B8" s="15" t="s">
        <v>7</v>
      </c>
      <c r="C8" s="19" t="s">
        <v>35</v>
      </c>
      <c r="D8" s="17">
        <v>246</v>
      </c>
      <c r="E8" s="16"/>
      <c r="F8" s="16"/>
      <c r="G8" s="16"/>
      <c r="H8" s="16"/>
      <c r="I8" s="19"/>
      <c r="J8" s="19"/>
      <c r="K8" s="14"/>
    </row>
    <row r="9" spans="1:11" ht="12.75">
      <c r="A9" s="14">
        <v>5</v>
      </c>
      <c r="B9" s="15" t="s">
        <v>7</v>
      </c>
      <c r="C9" s="19" t="s">
        <v>32</v>
      </c>
      <c r="D9" s="17">
        <v>311</v>
      </c>
      <c r="E9" s="14"/>
      <c r="F9" s="14"/>
      <c r="G9" s="14"/>
      <c r="H9" s="14"/>
      <c r="I9" s="15"/>
      <c r="J9" s="14"/>
      <c r="K9" s="14"/>
    </row>
    <row r="10" spans="1:11" ht="13.5" thickBot="1">
      <c r="A10" s="17">
        <v>6</v>
      </c>
      <c r="B10" s="24" t="s">
        <v>7</v>
      </c>
      <c r="C10" s="23" t="s">
        <v>34</v>
      </c>
      <c r="D10" s="27">
        <v>414</v>
      </c>
      <c r="E10" s="23"/>
      <c r="F10" s="23"/>
      <c r="G10" s="23"/>
      <c r="H10" s="23"/>
      <c r="I10" s="24"/>
      <c r="J10" s="23"/>
      <c r="K10" s="23"/>
    </row>
    <row r="11" spans="1:11" ht="12.75">
      <c r="A11" s="20">
        <v>7</v>
      </c>
      <c r="B11" s="20" t="s">
        <v>17</v>
      </c>
      <c r="C11" s="20"/>
      <c r="D11" s="21">
        <v>451</v>
      </c>
      <c r="E11" s="20"/>
      <c r="F11" s="20"/>
      <c r="G11" s="20"/>
      <c r="H11" s="20"/>
      <c r="I11" s="21"/>
      <c r="J11" s="20"/>
      <c r="K11" s="20"/>
    </row>
    <row r="12" spans="1:11" ht="12.75">
      <c r="A12" s="14">
        <v>8</v>
      </c>
      <c r="B12" s="14" t="s">
        <v>17</v>
      </c>
      <c r="C12" s="19" t="s">
        <v>36</v>
      </c>
      <c r="D12" s="17">
        <v>213</v>
      </c>
      <c r="E12" s="14"/>
      <c r="F12" s="16"/>
      <c r="G12" s="28"/>
      <c r="H12" s="28"/>
      <c r="I12" s="19"/>
      <c r="J12" s="16"/>
      <c r="K12" s="14"/>
    </row>
    <row r="13" spans="1:11" ht="12.75">
      <c r="A13" s="17">
        <v>9</v>
      </c>
      <c r="B13" s="14" t="s">
        <v>17</v>
      </c>
      <c r="C13" s="19" t="s">
        <v>35</v>
      </c>
      <c r="D13" s="17">
        <v>202</v>
      </c>
      <c r="E13" s="14"/>
      <c r="F13" s="14"/>
      <c r="G13" s="14"/>
      <c r="H13" s="14"/>
      <c r="I13" s="15"/>
      <c r="J13" s="14"/>
      <c r="K13" s="14"/>
    </row>
    <row r="14" spans="1:11" ht="12.75">
      <c r="A14" s="20">
        <v>10</v>
      </c>
      <c r="B14" s="14" t="s">
        <v>17</v>
      </c>
      <c r="C14" s="19" t="s">
        <v>32</v>
      </c>
      <c r="D14" s="17">
        <v>431</v>
      </c>
      <c r="E14" s="14"/>
      <c r="F14" s="14"/>
      <c r="G14" s="14"/>
      <c r="H14" s="14"/>
      <c r="I14" s="15"/>
      <c r="J14" s="14"/>
      <c r="K14" s="14"/>
    </row>
    <row r="15" spans="1:11" ht="12.75">
      <c r="A15" s="14">
        <v>11</v>
      </c>
      <c r="B15" s="14" t="s">
        <v>17</v>
      </c>
      <c r="C15" s="19" t="s">
        <v>34</v>
      </c>
      <c r="D15" s="16">
        <v>417</v>
      </c>
      <c r="E15" s="14"/>
      <c r="F15" s="14"/>
      <c r="G15" s="14"/>
      <c r="H15" s="14"/>
      <c r="I15" s="15"/>
      <c r="J15" s="15"/>
      <c r="K15" s="14"/>
    </row>
    <row r="16" spans="1:11" ht="12.75">
      <c r="A16" s="17">
        <v>12</v>
      </c>
      <c r="B16" s="14" t="s">
        <v>17</v>
      </c>
      <c r="C16" s="19" t="s">
        <v>33</v>
      </c>
      <c r="D16" s="16">
        <v>418</v>
      </c>
      <c r="E16" s="14"/>
      <c r="F16" s="14"/>
      <c r="G16" s="14"/>
      <c r="H16" s="14"/>
      <c r="I16" s="15"/>
      <c r="J16" s="14"/>
      <c r="K16" s="14"/>
    </row>
    <row r="17" spans="1:11" ht="13.5" thickBot="1">
      <c r="A17" s="20">
        <v>13</v>
      </c>
      <c r="B17" s="23" t="s">
        <v>17</v>
      </c>
      <c r="C17" s="23"/>
      <c r="D17" s="27">
        <v>413</v>
      </c>
      <c r="E17" s="23"/>
      <c r="F17" s="23"/>
      <c r="G17" s="23"/>
      <c r="H17" s="23"/>
      <c r="I17" s="24"/>
      <c r="J17" s="23"/>
      <c r="K17" s="23"/>
    </row>
    <row r="18" spans="1:11" ht="12.75">
      <c r="A18" s="14">
        <v>14</v>
      </c>
      <c r="B18" s="20" t="s">
        <v>18</v>
      </c>
      <c r="C18" s="20" t="s">
        <v>33</v>
      </c>
      <c r="D18" s="22">
        <v>421</v>
      </c>
      <c r="E18" s="20"/>
      <c r="F18" s="20"/>
      <c r="G18" s="20"/>
      <c r="H18" s="20"/>
      <c r="I18" s="21"/>
      <c r="J18" s="20"/>
      <c r="K18" s="20"/>
    </row>
    <row r="19" spans="1:11" ht="12.75">
      <c r="A19" s="17">
        <v>15</v>
      </c>
      <c r="B19" s="14" t="s">
        <v>18</v>
      </c>
      <c r="C19" s="14" t="s">
        <v>34</v>
      </c>
      <c r="D19" s="16">
        <v>422</v>
      </c>
      <c r="E19" s="14"/>
      <c r="F19" s="14"/>
      <c r="G19" s="14"/>
      <c r="H19" s="14"/>
      <c r="I19" s="15"/>
      <c r="J19" s="14"/>
      <c r="K19" s="14"/>
    </row>
    <row r="20" spans="1:11" ht="12.75">
      <c r="A20" s="20">
        <v>16</v>
      </c>
      <c r="B20" s="14" t="s">
        <v>18</v>
      </c>
      <c r="C20" s="19" t="s">
        <v>35</v>
      </c>
      <c r="D20" s="17">
        <v>204</v>
      </c>
      <c r="E20" s="16"/>
      <c r="F20" s="14"/>
      <c r="G20" s="14"/>
      <c r="H20" s="14"/>
      <c r="I20" s="15"/>
      <c r="J20" s="14"/>
      <c r="K20" s="14"/>
    </row>
    <row r="21" spans="1:11" ht="12.75">
      <c r="A21" s="14">
        <v>17</v>
      </c>
      <c r="B21" s="14" t="s">
        <v>18</v>
      </c>
      <c r="C21" s="14" t="s">
        <v>37</v>
      </c>
      <c r="D21" s="16">
        <v>420</v>
      </c>
      <c r="E21" s="14"/>
      <c r="F21" s="14"/>
      <c r="G21" s="14"/>
      <c r="H21" s="14"/>
      <c r="I21" s="15"/>
      <c r="J21" s="14"/>
      <c r="K21" s="14"/>
    </row>
    <row r="22" spans="1:11" ht="12.75">
      <c r="A22" s="17">
        <v>18</v>
      </c>
      <c r="B22" s="14" t="s">
        <v>18</v>
      </c>
      <c r="C22" s="19" t="s">
        <v>36</v>
      </c>
      <c r="D22" s="17">
        <v>305</v>
      </c>
      <c r="E22" s="14"/>
      <c r="F22" s="14"/>
      <c r="G22" s="14"/>
      <c r="H22" s="14"/>
      <c r="I22" s="15"/>
      <c r="J22" s="14"/>
      <c r="K22" s="14"/>
    </row>
    <row r="23" spans="1:11" ht="13.5" thickBot="1">
      <c r="A23" s="20">
        <v>19</v>
      </c>
      <c r="B23" s="23" t="s">
        <v>18</v>
      </c>
      <c r="C23" s="27" t="s">
        <v>32</v>
      </c>
      <c r="D23" s="26">
        <v>125</v>
      </c>
      <c r="E23" s="27"/>
      <c r="F23" s="23"/>
      <c r="G23" s="23"/>
      <c r="H23" s="23"/>
      <c r="I23" s="24"/>
      <c r="J23" s="24"/>
      <c r="K23" s="23"/>
    </row>
    <row r="24" spans="1:11" ht="12.75">
      <c r="A24" s="14">
        <v>20</v>
      </c>
      <c r="B24" s="30" t="s">
        <v>31</v>
      </c>
      <c r="C24" s="31" t="s">
        <v>37</v>
      </c>
      <c r="D24" s="32">
        <v>425</v>
      </c>
      <c r="E24" s="33"/>
      <c r="F24" s="33"/>
      <c r="G24" s="33"/>
      <c r="H24" s="33"/>
      <c r="I24" s="30"/>
      <c r="J24" s="33"/>
      <c r="K24" s="33"/>
    </row>
    <row r="25" spans="1:11" ht="12.75">
      <c r="A25" s="17">
        <v>21</v>
      </c>
      <c r="B25" s="15" t="s">
        <v>31</v>
      </c>
      <c r="C25" s="19" t="s">
        <v>36</v>
      </c>
      <c r="D25" s="17">
        <v>368</v>
      </c>
      <c r="E25" s="16"/>
      <c r="F25" s="14"/>
      <c r="G25" s="14"/>
      <c r="H25" s="14"/>
      <c r="I25" s="15"/>
      <c r="J25" s="15"/>
      <c r="K25" s="14"/>
    </row>
    <row r="26" spans="1:11" ht="12.75">
      <c r="A26" s="20">
        <v>22</v>
      </c>
      <c r="B26" s="15" t="s">
        <v>31</v>
      </c>
      <c r="C26" s="14"/>
      <c r="D26" s="16">
        <v>124</v>
      </c>
      <c r="E26" s="14"/>
      <c r="F26" s="14"/>
      <c r="G26" s="14"/>
      <c r="H26" s="14"/>
      <c r="I26" s="15"/>
      <c r="J26" s="14"/>
      <c r="K26" s="14"/>
    </row>
    <row r="27" spans="1:11" ht="12.75">
      <c r="A27" s="14">
        <v>23</v>
      </c>
      <c r="B27" s="15" t="s">
        <v>31</v>
      </c>
      <c r="C27" s="19" t="s">
        <v>32</v>
      </c>
      <c r="D27" s="17">
        <v>220</v>
      </c>
      <c r="E27" s="16"/>
      <c r="F27" s="16"/>
      <c r="G27" s="16"/>
      <c r="H27" s="16"/>
      <c r="I27" s="19"/>
      <c r="J27" s="19"/>
      <c r="K27" s="14"/>
    </row>
    <row r="28" spans="1:11" ht="12.75">
      <c r="A28" s="17">
        <v>24</v>
      </c>
      <c r="B28" s="15" t="s">
        <v>31</v>
      </c>
      <c r="C28" s="19" t="s">
        <v>33</v>
      </c>
      <c r="D28" s="16">
        <v>423</v>
      </c>
      <c r="E28" s="14"/>
      <c r="F28" s="14"/>
      <c r="G28" s="14"/>
      <c r="H28" s="14"/>
      <c r="I28" s="15"/>
      <c r="J28" s="14"/>
      <c r="K28" s="14"/>
    </row>
    <row r="29" spans="1:11" ht="12.75">
      <c r="A29" s="20">
        <v>25</v>
      </c>
      <c r="B29" s="15" t="s">
        <v>31</v>
      </c>
      <c r="C29" s="19" t="s">
        <v>34</v>
      </c>
      <c r="D29" s="16">
        <v>424</v>
      </c>
      <c r="E29" s="14"/>
      <c r="F29" s="14"/>
      <c r="G29" s="14"/>
      <c r="H29" s="14"/>
      <c r="I29" s="15"/>
      <c r="J29" s="14"/>
      <c r="K29" s="14"/>
    </row>
    <row r="30" spans="1:11" ht="13.5" thickBot="1">
      <c r="A30" s="14">
        <v>26</v>
      </c>
      <c r="B30" s="24" t="s">
        <v>31</v>
      </c>
      <c r="C30" s="25" t="s">
        <v>35</v>
      </c>
      <c r="D30" s="26">
        <v>509</v>
      </c>
      <c r="E30" s="23"/>
      <c r="F30" s="23"/>
      <c r="G30" s="23"/>
      <c r="H30" s="23"/>
      <c r="I30" s="24"/>
      <c r="J30" s="23"/>
      <c r="K30" s="23"/>
    </row>
    <row r="31" spans="2:11" ht="12.75">
      <c r="B31" s="20"/>
      <c r="C31" s="20"/>
      <c r="D31" s="20"/>
      <c r="E31" s="20"/>
      <c r="F31" s="20"/>
      <c r="G31" s="20"/>
      <c r="H31" s="20"/>
      <c r="I31" s="21"/>
      <c r="J31" s="20"/>
      <c r="K31" s="20"/>
    </row>
    <row r="32" spans="2:11" ht="12.75">
      <c r="B32" s="14"/>
      <c r="C32" s="14"/>
      <c r="D32" s="14"/>
      <c r="E32" s="14"/>
      <c r="F32" s="14"/>
      <c r="G32" s="14"/>
      <c r="H32" s="14"/>
      <c r="I32" s="15"/>
      <c r="J32" s="14"/>
      <c r="K32" s="14"/>
    </row>
    <row r="33" spans="2:11" ht="12.75">
      <c r="B33" s="14"/>
      <c r="C33" s="14"/>
      <c r="D33" s="14"/>
      <c r="E33" s="14"/>
      <c r="F33" s="14"/>
      <c r="G33" s="14"/>
      <c r="H33" s="14"/>
      <c r="I33" s="15"/>
      <c r="J33" s="14"/>
      <c r="K33" s="14"/>
    </row>
    <row r="34" spans="2:11" ht="12.75">
      <c r="B34" s="14"/>
      <c r="C34" s="14"/>
      <c r="D34" s="14"/>
      <c r="E34" s="14"/>
      <c r="F34" s="14"/>
      <c r="G34" s="14"/>
      <c r="H34" s="14"/>
      <c r="I34" s="15"/>
      <c r="J34" s="14"/>
      <c r="K34" s="14"/>
    </row>
    <row r="35" spans="2:11" ht="12.75">
      <c r="B35" s="14"/>
      <c r="C35" s="14"/>
      <c r="D35" s="14"/>
      <c r="E35" s="14"/>
      <c r="F35" s="14"/>
      <c r="G35" s="14"/>
      <c r="H35" s="14"/>
      <c r="I35" s="15"/>
      <c r="J35" s="14"/>
      <c r="K35" s="14"/>
    </row>
    <row r="36" spans="2:11" ht="12.75">
      <c r="B36" s="14"/>
      <c r="C36" s="14"/>
      <c r="D36" s="14"/>
      <c r="E36" s="14"/>
      <c r="F36" s="14"/>
      <c r="G36" s="14"/>
      <c r="H36" s="14"/>
      <c r="I36" s="15"/>
      <c r="J36" s="14"/>
      <c r="K36" s="14"/>
    </row>
    <row r="37" spans="2:11" ht="12.75">
      <c r="B37" s="14"/>
      <c r="C37" s="14"/>
      <c r="D37" s="14"/>
      <c r="E37" s="14"/>
      <c r="F37" s="14"/>
      <c r="G37" s="14"/>
      <c r="H37" s="14"/>
      <c r="I37" s="15"/>
      <c r="J37" s="14"/>
      <c r="K37" s="14"/>
    </row>
    <row r="38" spans="2:11" ht="12.75">
      <c r="B38" s="14"/>
      <c r="C38" s="14"/>
      <c r="D38" s="14"/>
      <c r="E38" s="14"/>
      <c r="F38" s="14"/>
      <c r="G38" s="14"/>
      <c r="H38" s="14"/>
      <c r="I38" s="15"/>
      <c r="J38" s="14"/>
      <c r="K38" s="14"/>
    </row>
    <row r="39" spans="2:11" ht="12.75">
      <c r="B39" s="14"/>
      <c r="C39" s="14"/>
      <c r="D39" s="14"/>
      <c r="E39" s="14"/>
      <c r="F39" s="14"/>
      <c r="G39" s="14"/>
      <c r="H39" s="14"/>
      <c r="I39" s="15"/>
      <c r="J39" s="14"/>
      <c r="K39" s="14"/>
    </row>
  </sheetData>
  <mergeCells count="3">
    <mergeCell ref="A1:K1"/>
    <mergeCell ref="A2:K2"/>
    <mergeCell ref="A3:K3"/>
  </mergeCells>
  <printOptions/>
  <pageMargins left="0.75" right="0.75" top="1" bottom="0.75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</cp:lastModifiedBy>
  <cp:lastPrinted>2009-08-08T19:45:09Z</cp:lastPrinted>
  <dcterms:created xsi:type="dcterms:W3CDTF">2009-04-21T11:42:57Z</dcterms:created>
  <dcterms:modified xsi:type="dcterms:W3CDTF">2009-10-19T14:11:39Z</dcterms:modified>
  <cp:category/>
  <cp:version/>
  <cp:contentType/>
  <cp:contentStatus/>
</cp:coreProperties>
</file>